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ykhina.TV\Desktop\"/>
    </mc:Choice>
  </mc:AlternateContent>
  <xr:revisionPtr revIDLastSave="0" documentId="13_ncr:1_{A29F4774-813C-453D-BFCB-AB9B3091CFB3}" xr6:coauthVersionLast="46" xr6:coauthVersionMax="46" xr10:uidLastSave="{00000000-0000-0000-0000-000000000000}"/>
  <bookViews>
    <workbookView xWindow="-120" yWindow="-120" windowWidth="19440" windowHeight="15000" firstSheet="2" activeTab="9" xr2:uid="{00000000-000D-0000-FFFF-FFFF00000000}"/>
  </bookViews>
  <sheets>
    <sheet name="День 1" sheetId="1" r:id="rId1"/>
    <sheet name="День 2" sheetId="14" r:id="rId2"/>
    <sheet name="День 3" sheetId="15" r:id="rId3"/>
    <sheet name="День 4" sheetId="16" r:id="rId4"/>
    <sheet name="День 5" sheetId="17" r:id="rId5"/>
    <sheet name="День 6" sheetId="18" r:id="rId6"/>
    <sheet name="День 7" sheetId="19" r:id="rId7"/>
    <sheet name="День 8" sheetId="20" r:id="rId8"/>
    <sheet name="День 9" sheetId="21" r:id="rId9"/>
    <sheet name="День 10" sheetId="12" r:id="rId10"/>
  </sheets>
  <calcPr calcId="191029"/>
</workbook>
</file>

<file path=xl/calcChain.xml><?xml version="1.0" encoding="utf-8"?>
<calcChain xmlns="http://schemas.openxmlformats.org/spreadsheetml/2006/main">
  <c r="I25" i="12" l="1"/>
  <c r="N25" i="12"/>
  <c r="H25" i="18" l="1"/>
  <c r="H26" i="18"/>
  <c r="I15" i="17"/>
  <c r="H15" i="17"/>
  <c r="N24" i="15" l="1"/>
  <c r="I16" i="1" l="1"/>
  <c r="H16" i="1"/>
  <c r="E14" i="12" l="1"/>
  <c r="F14" i="12"/>
  <c r="G14" i="12"/>
  <c r="H14" i="12"/>
  <c r="I14" i="12"/>
  <c r="J14" i="12"/>
  <c r="K14" i="12"/>
  <c r="L14" i="12"/>
  <c r="M14" i="12"/>
  <c r="N14" i="12"/>
  <c r="D14" i="12"/>
  <c r="E17" i="21"/>
  <c r="F17" i="21"/>
  <c r="G17" i="21"/>
  <c r="H17" i="21"/>
  <c r="I17" i="21"/>
  <c r="J17" i="21"/>
  <c r="K17" i="21"/>
  <c r="L17" i="21"/>
  <c r="M17" i="21"/>
  <c r="N17" i="21"/>
  <c r="D17" i="21"/>
  <c r="D26" i="17"/>
  <c r="E14" i="19"/>
  <c r="F14" i="19"/>
  <c r="G14" i="19"/>
  <c r="H14" i="19"/>
  <c r="I14" i="19"/>
  <c r="J14" i="19"/>
  <c r="K14" i="19"/>
  <c r="L14" i="19"/>
  <c r="M14" i="19"/>
  <c r="N14" i="19"/>
  <c r="D14" i="19"/>
  <c r="E25" i="18"/>
  <c r="F25" i="18"/>
  <c r="G25" i="18"/>
  <c r="I25" i="18"/>
  <c r="J25" i="18"/>
  <c r="K25" i="18"/>
  <c r="L25" i="18"/>
  <c r="M25" i="18"/>
  <c r="N25" i="18"/>
  <c r="D25" i="18"/>
  <c r="E15" i="18"/>
  <c r="F15" i="18"/>
  <c r="G15" i="18"/>
  <c r="H15" i="18"/>
  <c r="I15" i="18"/>
  <c r="J15" i="18"/>
  <c r="K15" i="18"/>
  <c r="L15" i="18"/>
  <c r="M15" i="18"/>
  <c r="N15" i="18"/>
  <c r="D15" i="18"/>
  <c r="E15" i="17"/>
  <c r="F15" i="17"/>
  <c r="G15" i="17"/>
  <c r="J15" i="17"/>
  <c r="K15" i="17"/>
  <c r="L15" i="17"/>
  <c r="M15" i="17"/>
  <c r="N15" i="17"/>
  <c r="D15" i="17"/>
  <c r="D24" i="15" l="1"/>
  <c r="E15" i="15"/>
  <c r="F15" i="15"/>
  <c r="G15" i="15"/>
  <c r="H15" i="15"/>
  <c r="I15" i="15"/>
  <c r="J15" i="15"/>
  <c r="K15" i="15"/>
  <c r="L15" i="15"/>
  <c r="M15" i="15"/>
  <c r="N15" i="15"/>
  <c r="D15" i="15"/>
  <c r="L16" i="14"/>
  <c r="J16" i="14"/>
  <c r="I16" i="14"/>
  <c r="H16" i="14"/>
  <c r="N16" i="14"/>
  <c r="M16" i="14"/>
  <c r="K16" i="14"/>
  <c r="G16" i="14"/>
  <c r="F16" i="14"/>
  <c r="E16" i="14"/>
  <c r="D16" i="14"/>
  <c r="E16" i="1"/>
  <c r="F16" i="1"/>
  <c r="G16" i="1"/>
  <c r="J16" i="1"/>
  <c r="K16" i="1"/>
  <c r="L16" i="1"/>
  <c r="M16" i="1"/>
  <c r="N16" i="1"/>
  <c r="D16" i="1"/>
  <c r="D25" i="15" l="1"/>
  <c r="E23" i="12"/>
  <c r="E24" i="12" s="1"/>
  <c r="F23" i="12"/>
  <c r="F24" i="12" s="1"/>
  <c r="G23" i="12"/>
  <c r="H23" i="12"/>
  <c r="H24" i="12" s="1"/>
  <c r="I23" i="12"/>
  <c r="I24" i="12" s="1"/>
  <c r="J23" i="12"/>
  <c r="J24" i="12" s="1"/>
  <c r="K23" i="12"/>
  <c r="L23" i="12"/>
  <c r="L24" i="12" s="1"/>
  <c r="M23" i="12"/>
  <c r="M24" i="12" s="1"/>
  <c r="N23" i="12"/>
  <c r="N24" i="12" s="1"/>
  <c r="D23" i="12"/>
  <c r="D24" i="12" s="1"/>
  <c r="G24" i="12"/>
  <c r="K24" i="12"/>
  <c r="E26" i="21"/>
  <c r="F26" i="21"/>
  <c r="F27" i="21" s="1"/>
  <c r="G26" i="21"/>
  <c r="H26" i="21"/>
  <c r="H27" i="21" s="1"/>
  <c r="I26" i="21"/>
  <c r="J26" i="21"/>
  <c r="J27" i="21" s="1"/>
  <c r="K26" i="21"/>
  <c r="L26" i="21"/>
  <c r="L27" i="21" s="1"/>
  <c r="M26" i="21"/>
  <c r="N26" i="21"/>
  <c r="N27" i="21" s="1"/>
  <c r="D26" i="21"/>
  <c r="E25" i="20"/>
  <c r="E26" i="20" s="1"/>
  <c r="F25" i="20"/>
  <c r="F26" i="20" s="1"/>
  <c r="G25" i="20"/>
  <c r="G26" i="20" s="1"/>
  <c r="H25" i="20"/>
  <c r="I25" i="20"/>
  <c r="J25" i="20"/>
  <c r="K25" i="20"/>
  <c r="L25" i="20"/>
  <c r="L26" i="20" s="1"/>
  <c r="M25" i="20"/>
  <c r="N25" i="20"/>
  <c r="D25" i="20"/>
  <c r="D16" i="20"/>
  <c r="E25" i="19"/>
  <c r="E26" i="19" s="1"/>
  <c r="F25" i="19"/>
  <c r="F26" i="19" s="1"/>
  <c r="G25" i="19"/>
  <c r="G26" i="19" s="1"/>
  <c r="H25" i="19"/>
  <c r="H26" i="19" s="1"/>
  <c r="I25" i="19"/>
  <c r="I26" i="19" s="1"/>
  <c r="J25" i="19"/>
  <c r="J26" i="19" s="1"/>
  <c r="K25" i="19"/>
  <c r="K26" i="19" s="1"/>
  <c r="L25" i="19"/>
  <c r="L26" i="19" s="1"/>
  <c r="M25" i="19"/>
  <c r="M26" i="19" s="1"/>
  <c r="N25" i="19"/>
  <c r="N26" i="19" s="1"/>
  <c r="D25" i="19"/>
  <c r="D26" i="19" s="1"/>
  <c r="E26" i="17"/>
  <c r="E27" i="17" s="1"/>
  <c r="F26" i="17"/>
  <c r="G26" i="17"/>
  <c r="H26" i="17"/>
  <c r="I26" i="17"/>
  <c r="I27" i="17" s="1"/>
  <c r="J26" i="17"/>
  <c r="K26" i="17"/>
  <c r="K27" i="17" s="1"/>
  <c r="L26" i="17"/>
  <c r="M26" i="17"/>
  <c r="M27" i="17" s="1"/>
  <c r="N26" i="17"/>
  <c r="E25" i="16"/>
  <c r="F25" i="16"/>
  <c r="G25" i="16"/>
  <c r="H25" i="16"/>
  <c r="I25" i="16"/>
  <c r="J25" i="16"/>
  <c r="K25" i="16"/>
  <c r="L25" i="16"/>
  <c r="M25" i="16"/>
  <c r="N25" i="16"/>
  <c r="D25" i="16"/>
  <c r="E15" i="16"/>
  <c r="F15" i="16"/>
  <c r="G15" i="16"/>
  <c r="H15" i="16"/>
  <c r="I15" i="16"/>
  <c r="J15" i="16"/>
  <c r="K15" i="16"/>
  <c r="L15" i="16"/>
  <c r="L26" i="16" s="1"/>
  <c r="M15" i="16"/>
  <c r="N15" i="16"/>
  <c r="D15" i="16"/>
  <c r="E24" i="15"/>
  <c r="F24" i="15"/>
  <c r="G24" i="15"/>
  <c r="H24" i="15"/>
  <c r="I24" i="15"/>
  <c r="J24" i="15"/>
  <c r="K24" i="15"/>
  <c r="L24" i="15"/>
  <c r="M24" i="15"/>
  <c r="E25" i="14"/>
  <c r="F25" i="14"/>
  <c r="G25" i="14"/>
  <c r="H25" i="14"/>
  <c r="I25" i="14"/>
  <c r="J25" i="14"/>
  <c r="K25" i="14"/>
  <c r="L25" i="14"/>
  <c r="M25" i="14"/>
  <c r="N25" i="14"/>
  <c r="D25" i="14"/>
  <c r="E25" i="1"/>
  <c r="E26" i="1" s="1"/>
  <c r="F25" i="1"/>
  <c r="F26" i="1" s="1"/>
  <c r="G25" i="1"/>
  <c r="G26" i="1" s="1"/>
  <c r="H25" i="1"/>
  <c r="H26" i="1" s="1"/>
  <c r="H25" i="12" s="1"/>
  <c r="I25" i="1"/>
  <c r="I26" i="1" s="1"/>
  <c r="J25" i="1"/>
  <c r="J26" i="1" s="1"/>
  <c r="K25" i="1"/>
  <c r="K26" i="1" s="1"/>
  <c r="L25" i="1"/>
  <c r="L26" i="1" s="1"/>
  <c r="M25" i="1"/>
  <c r="M26" i="1" s="1"/>
  <c r="N25" i="1"/>
  <c r="N26" i="1" s="1"/>
  <c r="D25" i="1"/>
  <c r="D26" i="1" s="1"/>
  <c r="H26" i="16" l="1"/>
  <c r="D26" i="20"/>
  <c r="D26" i="16"/>
  <c r="M26" i="16"/>
  <c r="M25" i="12" s="1"/>
  <c r="K26" i="16"/>
  <c r="I26" i="16"/>
  <c r="G26" i="16"/>
  <c r="E26" i="16"/>
  <c r="J26" i="16"/>
  <c r="D27" i="21"/>
  <c r="M27" i="21"/>
  <c r="K27" i="21"/>
  <c r="I27" i="21"/>
  <c r="G27" i="21"/>
  <c r="E27" i="21"/>
  <c r="N26" i="18"/>
  <c r="L26" i="18"/>
  <c r="J26" i="18"/>
  <c r="F26" i="18"/>
  <c r="D27" i="17"/>
  <c r="G27" i="17"/>
  <c r="N26" i="16"/>
  <c r="F26" i="16"/>
  <c r="L26" i="14"/>
  <c r="L25" i="12" s="1"/>
  <c r="J26" i="14"/>
  <c r="J25" i="12" s="1"/>
  <c r="M26" i="14"/>
  <c r="K26" i="14"/>
  <c r="G26" i="14"/>
  <c r="E26" i="14"/>
  <c r="D26" i="14"/>
  <c r="I26" i="14"/>
  <c r="N26" i="14"/>
  <c r="H26" i="14"/>
  <c r="F26" i="14"/>
  <c r="D26" i="18"/>
  <c r="M26" i="18"/>
  <c r="K26" i="18"/>
  <c r="I26" i="18"/>
  <c r="G26" i="18"/>
  <c r="E26" i="18"/>
  <c r="N27" i="17"/>
  <c r="L27" i="17"/>
  <c r="J27" i="17"/>
  <c r="H27" i="17"/>
  <c r="F27" i="17"/>
  <c r="H16" i="20"/>
  <c r="H26" i="20" s="1"/>
  <c r="I16" i="20"/>
  <c r="I26" i="20" s="1"/>
  <c r="J16" i="20"/>
  <c r="J26" i="20" s="1"/>
  <c r="K16" i="20"/>
  <c r="K26" i="20" s="1"/>
  <c r="M16" i="20"/>
  <c r="M26" i="20" s="1"/>
  <c r="N16" i="20"/>
  <c r="N26" i="20" s="1"/>
  <c r="E25" i="15"/>
  <c r="F25" i="15"/>
  <c r="G25" i="15"/>
  <c r="N25" i="15"/>
  <c r="L25" i="15"/>
  <c r="J25" i="15"/>
  <c r="H25" i="15"/>
  <c r="M25" i="15"/>
  <c r="I25" i="15"/>
  <c r="K25" i="15"/>
  <c r="K25" i="12" s="1"/>
  <c r="E25" i="12" l="1"/>
  <c r="D25" i="12"/>
  <c r="G25" i="12"/>
  <c r="F25" i="12"/>
</calcChain>
</file>

<file path=xl/sharedStrings.xml><?xml version="1.0" encoding="utf-8"?>
<sst xmlns="http://schemas.openxmlformats.org/spreadsheetml/2006/main" count="530" uniqueCount="120">
  <si>
    <t>Наименование блюда</t>
  </si>
  <si>
    <t>Масса порции</t>
  </si>
  <si>
    <t>Пищевые вещества</t>
  </si>
  <si>
    <t>Б</t>
  </si>
  <si>
    <t>Ж</t>
  </si>
  <si>
    <t>У</t>
  </si>
  <si>
    <t>Энергетическая ценность (Ккал)</t>
  </si>
  <si>
    <t>ВОЗРАСТНАЯ КАТЕГОРИЯ:  7 - 11 лет</t>
  </si>
  <si>
    <t>ДЕНЬ 1</t>
  </si>
  <si>
    <t xml:space="preserve">                                ЗАВТРАК</t>
  </si>
  <si>
    <t>Чай с сахаром</t>
  </si>
  <si>
    <t>Итого:</t>
  </si>
  <si>
    <t>ОБЕД</t>
  </si>
  <si>
    <t>ИТОГО ЗА ДЕНЬ:</t>
  </si>
  <si>
    <t>Хлеб пшеничный</t>
  </si>
  <si>
    <t>Какао с молоком</t>
  </si>
  <si>
    <t>Пюре картофельное</t>
  </si>
  <si>
    <t>ДЕНЬ 2</t>
  </si>
  <si>
    <t>ДЕНЬ 3</t>
  </si>
  <si>
    <t>Апельсин</t>
  </si>
  <si>
    <t>ДЕНЬ 4</t>
  </si>
  <si>
    <t>Сыр порционный</t>
  </si>
  <si>
    <t>ДЕНЬ 5</t>
  </si>
  <si>
    <t>Яйцо отварное</t>
  </si>
  <si>
    <t>ДЕНЬ 6</t>
  </si>
  <si>
    <t>ДЕНЬ 7</t>
  </si>
  <si>
    <t>ДЕНЬ 10</t>
  </si>
  <si>
    <t>Итого за день:</t>
  </si>
  <si>
    <t>Витамины</t>
  </si>
  <si>
    <t>B1</t>
  </si>
  <si>
    <t>C</t>
  </si>
  <si>
    <t>A</t>
  </si>
  <si>
    <t>Са</t>
  </si>
  <si>
    <t>Р</t>
  </si>
  <si>
    <t>Мg</t>
  </si>
  <si>
    <t>Fe</t>
  </si>
  <si>
    <t>Минеральные вещества</t>
  </si>
  <si>
    <t>Хлеб ржаной</t>
  </si>
  <si>
    <t>Горошек зелен. консерв.</t>
  </si>
  <si>
    <t>Биточки мясные</t>
  </si>
  <si>
    <t>ДЕНЬ 8</t>
  </si>
  <si>
    <t>ДЕНЬ 9</t>
  </si>
  <si>
    <t>ЗАВТРАК</t>
  </si>
  <si>
    <t>Среднее значение :</t>
  </si>
  <si>
    <t>Яблоко свежее</t>
  </si>
  <si>
    <t>Итого за период:</t>
  </si>
  <si>
    <t>80/30</t>
  </si>
  <si>
    <t>180/5</t>
  </si>
  <si>
    <t>30</t>
  </si>
  <si>
    <t>50</t>
  </si>
  <si>
    <t>200</t>
  </si>
  <si>
    <t>Порционно огурец консервир.</t>
  </si>
  <si>
    <t>Тефтели из говядины с рисом</t>
  </si>
  <si>
    <t xml:space="preserve">Хлеб пшеничный </t>
  </si>
  <si>
    <t>Компот из смеси сухофруктов</t>
  </si>
  <si>
    <t>Примечание: * ООО Фирма "Партнер" "Сборник технологических карт, рецептур блюд кулинарных изделий для школьного питания"</t>
  </si>
  <si>
    <t>Кукуруза консервир.</t>
  </si>
  <si>
    <t>Сосиска отварная</t>
  </si>
  <si>
    <t>Масло слив. порц.</t>
  </si>
  <si>
    <t>Суп картоф.  с клецками</t>
  </si>
  <si>
    <t>№ тех. карты</t>
  </si>
  <si>
    <t>Чай с лимоном и сахаром</t>
  </si>
  <si>
    <t>Печенье</t>
  </si>
  <si>
    <t>Кисель из концентрата пл\яг.</t>
  </si>
  <si>
    <t xml:space="preserve"> </t>
  </si>
  <si>
    <t>Биточки  рыбные</t>
  </si>
  <si>
    <t>Помидоры  консерв.</t>
  </si>
  <si>
    <t>Напиток лимонный</t>
  </si>
  <si>
    <t>Жаркое по домашнему</t>
  </si>
  <si>
    <t>Булочка сдобная</t>
  </si>
  <si>
    <t>Рагу из овощей</t>
  </si>
  <si>
    <t>Масло порционно</t>
  </si>
  <si>
    <t xml:space="preserve"> Булочка сдобная</t>
  </si>
  <si>
    <t xml:space="preserve"> Пряник</t>
  </si>
  <si>
    <t>Суп с домашней лапшой</t>
  </si>
  <si>
    <t>180\5</t>
  </si>
  <si>
    <t>250\10</t>
  </si>
  <si>
    <t>80\40</t>
  </si>
  <si>
    <r>
      <rPr>
        <b/>
        <sz val="12"/>
        <color rgb="FF002060"/>
        <rFont val="Times New Roman"/>
        <family val="1"/>
        <charset val="204"/>
      </rPr>
      <t>Сезон</t>
    </r>
    <r>
      <rPr>
        <b/>
        <i/>
        <sz val="12"/>
        <color rgb="FF002060"/>
        <rFont val="Times New Roman"/>
        <family val="1"/>
        <charset val="204"/>
      </rPr>
      <t>: осенне-зимний</t>
    </r>
  </si>
  <si>
    <t>Каша пшенная молоч. с маслом</t>
  </si>
  <si>
    <t>Каша манная молоч. с маслом</t>
  </si>
  <si>
    <t>Каша рисовая молоч. с  маслом</t>
  </si>
  <si>
    <t>Чай с молоком и сахаром</t>
  </si>
  <si>
    <t>Напиток из плод. шиповника</t>
  </si>
  <si>
    <t>20</t>
  </si>
  <si>
    <t>40</t>
  </si>
  <si>
    <t>250/10</t>
  </si>
  <si>
    <t>Щи из свежей капусты с карт.,сметаной</t>
  </si>
  <si>
    <t>Рассольник  ленинградский со сметаной</t>
  </si>
  <si>
    <t>Борщ с капустой, карт. и сметаной</t>
  </si>
  <si>
    <t>Тефтели рыбныес том.соусом</t>
  </si>
  <si>
    <t>Гуляш из говядины с том.соусом</t>
  </si>
  <si>
    <t>60/50</t>
  </si>
  <si>
    <t>Рис отварной с маслом</t>
  </si>
  <si>
    <t>Каша гречнева рассып. с маслом</t>
  </si>
  <si>
    <t>Масло сливоч. порционно</t>
  </si>
  <si>
    <t>Суп молочный с макар. изд.</t>
  </si>
  <si>
    <t>Сок апельсиновый</t>
  </si>
  <si>
    <t xml:space="preserve">Яблоко </t>
  </si>
  <si>
    <t xml:space="preserve">Азу с томат. соусом </t>
  </si>
  <si>
    <t>Каша молочная "Дружба"с маслом</t>
  </si>
  <si>
    <t>Биточки рубленные из птицы</t>
  </si>
  <si>
    <t>Запеканка рисовая с творогом, вареньем</t>
  </si>
  <si>
    <t>180/20</t>
  </si>
  <si>
    <t>Суп картофельный с крупой</t>
  </si>
  <si>
    <t>Плов из курицы</t>
  </si>
  <si>
    <t>Колбаса Доктор. отварная с маслом</t>
  </si>
  <si>
    <t>47\2</t>
  </si>
  <si>
    <t>Сок персиковый</t>
  </si>
  <si>
    <t xml:space="preserve">Капуста тушеная </t>
  </si>
  <si>
    <t>Омлет натур.  маслом</t>
  </si>
  <si>
    <t>120\5</t>
  </si>
  <si>
    <t>Банан</t>
  </si>
  <si>
    <t>Сок вишневый</t>
  </si>
  <si>
    <t>Мармелад</t>
  </si>
  <si>
    <t>Макароны отварныес маслом</t>
  </si>
  <si>
    <t>Свекольник со сметаной</t>
  </si>
  <si>
    <t>п\в</t>
  </si>
  <si>
    <t>Компот из свежих плодов</t>
  </si>
  <si>
    <t>140/60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</si>
</sst>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Times New Roman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rgb="FFFF0000"/>
      <name val="Times New Roman"/>
      <family val="2"/>
      <charset val="204"/>
    </font>
    <font>
      <b/>
      <sz val="14"/>
      <color theme="1"/>
      <name val="Times New Roman"/>
      <family val="2"/>
      <charset val="204"/>
    </font>
    <font>
      <b/>
      <i/>
      <sz val="14"/>
      <color rgb="FFCC3300"/>
      <name val="Times New Roman"/>
      <family val="1"/>
      <charset val="204"/>
    </font>
    <font>
      <b/>
      <i/>
      <sz val="12"/>
      <color rgb="FFCC33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2"/>
      <charset val="204"/>
    </font>
    <font>
      <b/>
      <i/>
      <sz val="12"/>
      <color rgb="FF0070C0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sz val="12"/>
      <name val="Times New Roman"/>
      <family val="2"/>
      <charset val="204"/>
    </font>
    <font>
      <i/>
      <sz val="12"/>
      <color theme="1"/>
      <name val="Times New Roman"/>
      <family val="1"/>
      <charset val="204"/>
    </font>
    <font>
      <sz val="14"/>
      <name val="Times New Roman"/>
      <family val="2"/>
      <charset val="204"/>
    </font>
    <font>
      <sz val="12"/>
      <color theme="1" tint="4.9989318521683403E-2"/>
      <name val="Times New Roman"/>
      <family val="1"/>
      <charset val="204"/>
    </font>
    <font>
      <b/>
      <i/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rgb="FFCC3300"/>
      <name val="Times New Roman"/>
      <family val="1"/>
      <charset val="204"/>
    </font>
    <font>
      <b/>
      <i/>
      <sz val="12"/>
      <color theme="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0" fillId="2" borderId="1" xfId="0" applyFill="1" applyBorder="1"/>
    <xf numFmtId="0" fontId="11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0" fillId="0" borderId="7" xfId="0" applyBorder="1"/>
    <xf numFmtId="0" fontId="2" fillId="0" borderId="5" xfId="0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5" xfId="0" applyFill="1" applyBorder="1"/>
    <xf numFmtId="0" fontId="0" fillId="2" borderId="1" xfId="0" applyFont="1" applyFill="1" applyBorder="1" applyAlignment="1">
      <alignment horizontal="center"/>
    </xf>
    <xf numFmtId="0" fontId="3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9" fontId="16" fillId="0" borderId="0" xfId="0" applyNumberFormat="1" applyFont="1" applyAlignment="1">
      <alignment horizontal="left"/>
    </xf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/>
    </xf>
    <xf numFmtId="0" fontId="19" fillId="2" borderId="0" xfId="0" applyFont="1" applyFill="1" applyBorder="1"/>
    <xf numFmtId="49" fontId="19" fillId="2" borderId="0" xfId="0" applyNumberFormat="1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3" fillId="2" borderId="5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13" fillId="2" borderId="6" xfId="0" applyFont="1" applyFill="1" applyBorder="1" applyAlignment="1">
      <alignment horizontal="center" vertical="top" wrapText="1"/>
    </xf>
    <xf numFmtId="0" fontId="0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4" fillId="2" borderId="6" xfId="0" applyFont="1" applyFill="1" applyBorder="1"/>
    <xf numFmtId="0" fontId="6" fillId="2" borderId="1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center" vertical="top" wrapText="1"/>
    </xf>
    <xf numFmtId="0" fontId="0" fillId="2" borderId="0" xfId="0" applyFill="1"/>
    <xf numFmtId="9" fontId="16" fillId="2" borderId="0" xfId="0" applyNumberFormat="1" applyFont="1" applyFill="1" applyAlignment="1">
      <alignment horizontal="left"/>
    </xf>
    <xf numFmtId="0" fontId="7" fillId="2" borderId="6" xfId="0" applyFont="1" applyFill="1" applyBorder="1"/>
    <xf numFmtId="0" fontId="15" fillId="2" borderId="6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4" fillId="2" borderId="1" xfId="0" applyFont="1" applyFill="1" applyBorder="1" applyAlignment="1">
      <alignment horizontal="center"/>
    </xf>
    <xf numFmtId="2" fontId="15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left"/>
    </xf>
    <xf numFmtId="0" fontId="12" fillId="2" borderId="6" xfId="0" applyFont="1" applyFill="1" applyBorder="1" applyAlignment="1">
      <alignment vertical="top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Border="1" applyAlignment="1">
      <alignment vertical="top" wrapText="1"/>
    </xf>
    <xf numFmtId="0" fontId="17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/>
    </xf>
    <xf numFmtId="0" fontId="0" fillId="2" borderId="0" xfId="0" applyFill="1" applyBorder="1"/>
    <xf numFmtId="0" fontId="17" fillId="2" borderId="0" xfId="0" applyFont="1" applyFill="1" applyBorder="1"/>
    <xf numFmtId="0" fontId="0" fillId="2" borderId="0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1" fillId="0" borderId="0" xfId="0" applyFont="1" applyAlignment="1"/>
    <xf numFmtId="0" fontId="17" fillId="2" borderId="6" xfId="0" applyFont="1" applyFill="1" applyBorder="1"/>
    <xf numFmtId="0" fontId="17" fillId="2" borderId="6" xfId="0" applyFont="1" applyFill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/>
    </xf>
    <xf numFmtId="0" fontId="0" fillId="0" borderId="0" xfId="0" applyBorder="1"/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5" fillId="2" borderId="6" xfId="0" applyNumberFormat="1" applyFont="1" applyFill="1" applyBorder="1" applyAlignment="1">
      <alignment horizontal="center"/>
    </xf>
    <xf numFmtId="2" fontId="24" fillId="2" borderId="1" xfId="0" applyNumberFormat="1" applyFont="1" applyFill="1" applyBorder="1" applyAlignment="1">
      <alignment horizontal="center"/>
    </xf>
    <xf numFmtId="0" fontId="25" fillId="2" borderId="1" xfId="0" applyFont="1" applyFill="1" applyBorder="1"/>
    <xf numFmtId="0" fontId="23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33"/>
      <color rgb="FFA50021"/>
      <color rgb="FFCC33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O30"/>
  <sheetViews>
    <sheetView topLeftCell="A4" workbookViewId="0">
      <selection activeCell="M11" sqref="M11"/>
    </sheetView>
  </sheetViews>
  <sheetFormatPr defaultRowHeight="15.75" x14ac:dyDescent="0.25"/>
  <cols>
    <col min="1" max="1" width="5.75" customWidth="1"/>
    <col min="2" max="2" width="28.75" customWidth="1"/>
    <col min="3" max="3" width="8.875" customWidth="1"/>
    <col min="4" max="4" width="10.25" customWidth="1"/>
    <col min="5" max="5" width="10.5" customWidth="1"/>
    <col min="6" max="6" width="9.875" customWidth="1"/>
    <col min="7" max="7" width="10.125" customWidth="1"/>
  </cols>
  <sheetData>
    <row r="2" spans="1:15" x14ac:dyDescent="0.25">
      <c r="A2" s="104" t="s">
        <v>8</v>
      </c>
      <c r="B2" s="104"/>
    </row>
    <row r="3" spans="1:15" x14ac:dyDescent="0.25">
      <c r="A3" s="112" t="s">
        <v>78</v>
      </c>
      <c r="B3" s="112"/>
      <c r="C3" s="83"/>
      <c r="D3" s="83"/>
    </row>
    <row r="4" spans="1:15" x14ac:dyDescent="0.25">
      <c r="A4" s="103" t="s">
        <v>7</v>
      </c>
      <c r="B4" s="103"/>
    </row>
    <row r="6" spans="1:15" ht="15.75" customHeight="1" x14ac:dyDescent="0.25">
      <c r="A6" s="108" t="s">
        <v>60</v>
      </c>
      <c r="B6" s="110" t="s">
        <v>0</v>
      </c>
      <c r="C6" s="101" t="s">
        <v>1</v>
      </c>
      <c r="D6" s="105" t="s">
        <v>2</v>
      </c>
      <c r="E6" s="106"/>
      <c r="F6" s="107"/>
      <c r="G6" s="101" t="s">
        <v>6</v>
      </c>
      <c r="H6" s="100" t="s">
        <v>28</v>
      </c>
      <c r="I6" s="100"/>
      <c r="J6" s="100"/>
      <c r="K6" s="100" t="s">
        <v>36</v>
      </c>
      <c r="L6" s="100"/>
      <c r="M6" s="100"/>
      <c r="N6" s="100"/>
    </row>
    <row r="7" spans="1:15" ht="54.75" customHeight="1" x14ac:dyDescent="0.25">
      <c r="A7" s="109"/>
      <c r="B7" s="111"/>
      <c r="C7" s="102"/>
      <c r="D7" s="9" t="s">
        <v>3</v>
      </c>
      <c r="E7" s="9" t="s">
        <v>4</v>
      </c>
      <c r="F7" s="9" t="s">
        <v>5</v>
      </c>
      <c r="G7" s="102"/>
      <c r="H7" s="10" t="s">
        <v>29</v>
      </c>
      <c r="I7" s="11" t="s">
        <v>30</v>
      </c>
      <c r="J7" s="11" t="s">
        <v>31</v>
      </c>
      <c r="K7" s="10" t="s">
        <v>32</v>
      </c>
      <c r="L7" s="11" t="s">
        <v>33</v>
      </c>
      <c r="M7" s="12" t="s">
        <v>34</v>
      </c>
      <c r="N7" s="11" t="s">
        <v>35</v>
      </c>
    </row>
    <row r="8" spans="1:15" x14ac:dyDescent="0.25">
      <c r="A8" s="13"/>
      <c r="B8" s="14" t="s">
        <v>9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5" x14ac:dyDescent="0.25">
      <c r="A9" s="63"/>
      <c r="B9" s="35" t="s">
        <v>21</v>
      </c>
      <c r="C9" s="28">
        <v>10</v>
      </c>
      <c r="D9" s="28">
        <v>2.68</v>
      </c>
      <c r="E9" s="28">
        <v>2.73</v>
      </c>
      <c r="F9" s="28">
        <v>0</v>
      </c>
      <c r="G9" s="28">
        <v>37.1</v>
      </c>
      <c r="H9" s="63">
        <v>0.04</v>
      </c>
      <c r="I9" s="63">
        <v>0.16</v>
      </c>
      <c r="J9" s="63">
        <v>2E-3</v>
      </c>
      <c r="K9" s="63">
        <v>35.6</v>
      </c>
      <c r="L9" s="63">
        <v>74</v>
      </c>
      <c r="M9" s="63">
        <v>5</v>
      </c>
      <c r="N9" s="63">
        <v>1</v>
      </c>
      <c r="O9" s="52"/>
    </row>
    <row r="10" spans="1:15" x14ac:dyDescent="0.25">
      <c r="A10" s="63"/>
      <c r="B10" s="35" t="s">
        <v>95</v>
      </c>
      <c r="C10" s="28">
        <v>10</v>
      </c>
      <c r="D10" s="28">
        <v>0.13</v>
      </c>
      <c r="E10" s="28">
        <v>5.25</v>
      </c>
      <c r="F10" s="28">
        <v>0.09</v>
      </c>
      <c r="G10" s="28">
        <v>66.099999999999994</v>
      </c>
      <c r="H10" s="63">
        <v>0.1</v>
      </c>
      <c r="I10" s="63">
        <v>0</v>
      </c>
      <c r="J10" s="63">
        <v>0</v>
      </c>
      <c r="K10" s="63">
        <v>17</v>
      </c>
      <c r="L10" s="63">
        <v>34</v>
      </c>
      <c r="M10" s="63">
        <v>5</v>
      </c>
      <c r="N10" s="63">
        <v>0</v>
      </c>
      <c r="O10" s="52"/>
    </row>
    <row r="11" spans="1:15" ht="23.25" customHeight="1" x14ac:dyDescent="0.25">
      <c r="A11" s="36">
        <v>193</v>
      </c>
      <c r="B11" s="37" t="s">
        <v>79</v>
      </c>
      <c r="C11" s="36" t="s">
        <v>47</v>
      </c>
      <c r="D11" s="36">
        <v>6.5</v>
      </c>
      <c r="E11" s="36">
        <v>8</v>
      </c>
      <c r="F11" s="36">
        <v>30.7</v>
      </c>
      <c r="G11" s="36">
        <v>201</v>
      </c>
      <c r="H11" s="29">
        <v>7.0000000000000007E-2</v>
      </c>
      <c r="I11" s="29">
        <v>0</v>
      </c>
      <c r="J11" s="29">
        <v>2E-3</v>
      </c>
      <c r="K11" s="29">
        <v>52.8</v>
      </c>
      <c r="L11" s="29">
        <v>184.34</v>
      </c>
      <c r="M11" s="29">
        <v>44.74</v>
      </c>
      <c r="N11" s="29">
        <v>0.02</v>
      </c>
      <c r="O11" s="52"/>
    </row>
    <row r="12" spans="1:15" x14ac:dyDescent="0.25">
      <c r="A12" s="28" t="s">
        <v>117</v>
      </c>
      <c r="B12" s="35" t="s">
        <v>37</v>
      </c>
      <c r="C12" s="30" t="s">
        <v>84</v>
      </c>
      <c r="D12" s="28">
        <v>0.93</v>
      </c>
      <c r="E12" s="28">
        <v>0.14000000000000001</v>
      </c>
      <c r="F12" s="28">
        <v>9.9600000000000009</v>
      </c>
      <c r="G12" s="28">
        <v>42.8</v>
      </c>
      <c r="H12" s="63">
        <v>0.1</v>
      </c>
      <c r="I12" s="63">
        <v>0</v>
      </c>
      <c r="J12" s="63">
        <v>3.0000000000000001E-3</v>
      </c>
      <c r="K12" s="63">
        <v>8.25</v>
      </c>
      <c r="L12" s="63">
        <v>39.5</v>
      </c>
      <c r="M12" s="63">
        <v>3.33</v>
      </c>
      <c r="N12" s="63">
        <v>0.98</v>
      </c>
      <c r="O12" s="53">
        <v>0.25</v>
      </c>
    </row>
    <row r="13" spans="1:15" x14ac:dyDescent="0.25">
      <c r="A13" s="28" t="s">
        <v>117</v>
      </c>
      <c r="B13" s="35" t="s">
        <v>14</v>
      </c>
      <c r="C13" s="30" t="s">
        <v>85</v>
      </c>
      <c r="D13" s="28">
        <v>3.04</v>
      </c>
      <c r="E13" s="28">
        <v>0.24</v>
      </c>
      <c r="F13" s="28">
        <v>20.92</v>
      </c>
      <c r="G13" s="28">
        <v>93.2</v>
      </c>
      <c r="H13" s="63">
        <v>1.4999999999999999E-2</v>
      </c>
      <c r="I13" s="63">
        <v>0</v>
      </c>
      <c r="J13" s="63">
        <v>1E-3</v>
      </c>
      <c r="K13" s="63">
        <v>13</v>
      </c>
      <c r="L13" s="63">
        <v>97</v>
      </c>
      <c r="M13" s="63">
        <v>7.04</v>
      </c>
      <c r="N13" s="63">
        <v>0.25</v>
      </c>
      <c r="O13" s="52"/>
    </row>
    <row r="14" spans="1:15" x14ac:dyDescent="0.25">
      <c r="A14" s="28">
        <v>282</v>
      </c>
      <c r="B14" s="27" t="s">
        <v>10</v>
      </c>
      <c r="C14" s="30" t="s">
        <v>50</v>
      </c>
      <c r="D14" s="28">
        <v>0.1</v>
      </c>
      <c r="E14" s="28">
        <v>0</v>
      </c>
      <c r="F14" s="28">
        <v>9.1</v>
      </c>
      <c r="G14" s="28">
        <v>35</v>
      </c>
      <c r="H14" s="63">
        <v>0.04</v>
      </c>
      <c r="I14" s="63">
        <v>0.26</v>
      </c>
      <c r="J14" s="63">
        <v>0.02</v>
      </c>
      <c r="K14" s="63">
        <v>148.19999999999999</v>
      </c>
      <c r="L14" s="63">
        <v>110.4</v>
      </c>
      <c r="M14" s="63">
        <v>18.600000000000001</v>
      </c>
      <c r="N14" s="63">
        <v>0.42</v>
      </c>
      <c r="O14" s="52"/>
    </row>
    <row r="15" spans="1:15" x14ac:dyDescent="0.25">
      <c r="A15" s="28" t="s">
        <v>117</v>
      </c>
      <c r="B15" s="27" t="s">
        <v>62</v>
      </c>
      <c r="C15" s="28">
        <v>30</v>
      </c>
      <c r="D15" s="28">
        <v>4.46</v>
      </c>
      <c r="E15" s="28">
        <v>4.17</v>
      </c>
      <c r="F15" s="28">
        <v>12.9</v>
      </c>
      <c r="G15" s="28">
        <v>92.3</v>
      </c>
      <c r="H15" s="63">
        <v>0.06</v>
      </c>
      <c r="I15" s="63">
        <v>0.03</v>
      </c>
      <c r="J15" s="63">
        <v>0</v>
      </c>
      <c r="K15" s="63">
        <v>64.16</v>
      </c>
      <c r="L15" s="63">
        <v>32.1</v>
      </c>
      <c r="M15" s="63">
        <v>5.7</v>
      </c>
      <c r="N15" s="63">
        <v>0.47</v>
      </c>
      <c r="O15" s="52"/>
    </row>
    <row r="16" spans="1:15" ht="18.75" x14ac:dyDescent="0.3">
      <c r="A16" s="4"/>
      <c r="B16" s="39" t="s">
        <v>11</v>
      </c>
      <c r="C16" s="4"/>
      <c r="D16" s="93">
        <f>SUM(D9:D15)</f>
        <v>17.84</v>
      </c>
      <c r="E16" s="93">
        <f t="shared" ref="E16:N16" si="0">SUM(E9:E15)</f>
        <v>20.53</v>
      </c>
      <c r="F16" s="93">
        <f t="shared" si="0"/>
        <v>83.67</v>
      </c>
      <c r="G16" s="93">
        <f t="shared" si="0"/>
        <v>567.5</v>
      </c>
      <c r="H16" s="93">
        <f>SUM(H9:H15)</f>
        <v>0.42500000000000004</v>
      </c>
      <c r="I16" s="93">
        <f>SUM(I9:I15)</f>
        <v>0.45000000000000007</v>
      </c>
      <c r="J16" s="93">
        <f t="shared" si="0"/>
        <v>2.8000000000000001E-2</v>
      </c>
      <c r="K16" s="93">
        <f t="shared" si="0"/>
        <v>339.01</v>
      </c>
      <c r="L16" s="93">
        <f t="shared" si="0"/>
        <v>571.34</v>
      </c>
      <c r="M16" s="93">
        <f t="shared" si="0"/>
        <v>89.410000000000011</v>
      </c>
      <c r="N16" s="93">
        <f t="shared" si="0"/>
        <v>3.1399999999999997</v>
      </c>
      <c r="O16" s="52"/>
    </row>
    <row r="17" spans="1:15" ht="18.75" x14ac:dyDescent="0.3">
      <c r="A17" s="18"/>
      <c r="B17" s="40" t="s">
        <v>12</v>
      </c>
      <c r="C17" s="18"/>
      <c r="D17" s="18"/>
      <c r="E17" s="18"/>
      <c r="F17" s="18"/>
      <c r="G17" s="18" t="s">
        <v>64</v>
      </c>
      <c r="H17" s="20"/>
      <c r="I17" s="20"/>
      <c r="J17" s="20"/>
      <c r="K17" s="20"/>
      <c r="L17" s="20"/>
      <c r="M17" s="20"/>
      <c r="N17" s="20"/>
      <c r="O17" s="52"/>
    </row>
    <row r="18" spans="1:15" x14ac:dyDescent="0.25">
      <c r="A18" s="63"/>
      <c r="B18" s="27" t="s">
        <v>51</v>
      </c>
      <c r="C18" s="28">
        <v>80</v>
      </c>
      <c r="D18" s="28">
        <v>0.6</v>
      </c>
      <c r="E18" s="28">
        <v>3.8</v>
      </c>
      <c r="F18" s="28">
        <v>2.9</v>
      </c>
      <c r="G18" s="28">
        <v>48</v>
      </c>
      <c r="H18" s="63">
        <v>0.01</v>
      </c>
      <c r="I18" s="63">
        <v>23.2</v>
      </c>
      <c r="J18" s="63">
        <v>0</v>
      </c>
      <c r="K18" s="63">
        <v>31.8</v>
      </c>
      <c r="L18" s="63">
        <v>10.41</v>
      </c>
      <c r="M18" s="63">
        <v>6.8</v>
      </c>
      <c r="N18" s="63">
        <v>0.04</v>
      </c>
      <c r="O18" s="52"/>
    </row>
    <row r="19" spans="1:15" ht="31.5" x14ac:dyDescent="0.25">
      <c r="A19" s="36">
        <v>53</v>
      </c>
      <c r="B19" s="86" t="s">
        <v>87</v>
      </c>
      <c r="C19" s="36" t="s">
        <v>86</v>
      </c>
      <c r="D19" s="36">
        <v>1.78</v>
      </c>
      <c r="E19" s="36">
        <v>5.6</v>
      </c>
      <c r="F19" s="36">
        <v>8.4</v>
      </c>
      <c r="G19" s="36">
        <v>91</v>
      </c>
      <c r="H19" s="29">
        <v>0.05</v>
      </c>
      <c r="I19" s="29">
        <v>12</v>
      </c>
      <c r="J19" s="29">
        <v>2E-3</v>
      </c>
      <c r="K19" s="29">
        <v>81.819999999999993</v>
      </c>
      <c r="L19" s="29">
        <v>22.6</v>
      </c>
      <c r="M19" s="29">
        <v>9.09</v>
      </c>
      <c r="N19" s="29">
        <v>0.7</v>
      </c>
      <c r="O19" s="52"/>
    </row>
    <row r="20" spans="1:15" ht="18.75" customHeight="1" x14ac:dyDescent="0.25">
      <c r="A20" s="28">
        <v>106</v>
      </c>
      <c r="B20" s="27" t="s">
        <v>52</v>
      </c>
      <c r="C20" s="28">
        <v>80</v>
      </c>
      <c r="D20" s="28">
        <v>9.1999999999999993</v>
      </c>
      <c r="E20" s="28">
        <v>13</v>
      </c>
      <c r="F20" s="28">
        <v>10.7</v>
      </c>
      <c r="G20" s="28">
        <v>185</v>
      </c>
      <c r="H20" s="63">
        <v>0.03</v>
      </c>
      <c r="I20" s="63">
        <v>0.47</v>
      </c>
      <c r="J20" s="63">
        <v>2E-3</v>
      </c>
      <c r="K20" s="63">
        <v>71.819999999999993</v>
      </c>
      <c r="L20" s="63">
        <v>55.77</v>
      </c>
      <c r="M20" s="63">
        <v>7.72</v>
      </c>
      <c r="N20" s="63">
        <v>0.37</v>
      </c>
      <c r="O20" s="52"/>
    </row>
    <row r="21" spans="1:15" ht="18" customHeight="1" x14ac:dyDescent="0.25">
      <c r="A21" s="28">
        <v>176</v>
      </c>
      <c r="B21" s="27" t="s">
        <v>93</v>
      </c>
      <c r="C21" s="28" t="s">
        <v>47</v>
      </c>
      <c r="D21" s="28">
        <v>4.3</v>
      </c>
      <c r="E21" s="28">
        <v>4.7</v>
      </c>
      <c r="F21" s="28">
        <v>44.1</v>
      </c>
      <c r="G21" s="28">
        <v>240</v>
      </c>
      <c r="H21" s="63">
        <v>0.04</v>
      </c>
      <c r="I21" s="63">
        <v>0</v>
      </c>
      <c r="J21" s="63">
        <v>0.01</v>
      </c>
      <c r="K21" s="63">
        <v>25.48</v>
      </c>
      <c r="L21" s="63">
        <v>129.9</v>
      </c>
      <c r="M21" s="63">
        <v>20.94</v>
      </c>
      <c r="N21" s="63">
        <v>0.33</v>
      </c>
      <c r="O21" s="52"/>
    </row>
    <row r="22" spans="1:15" x14ac:dyDescent="0.25">
      <c r="A22" s="28" t="s">
        <v>117</v>
      </c>
      <c r="B22" s="27" t="s">
        <v>37</v>
      </c>
      <c r="C22" s="28">
        <v>28</v>
      </c>
      <c r="D22" s="28">
        <v>1.32</v>
      </c>
      <c r="E22" s="28">
        <v>0.19</v>
      </c>
      <c r="F22" s="28">
        <v>13.94</v>
      </c>
      <c r="G22" s="28">
        <v>59.92</v>
      </c>
      <c r="H22" s="63">
        <v>0.05</v>
      </c>
      <c r="I22" s="63">
        <v>0</v>
      </c>
      <c r="J22" s="63">
        <v>3.0000000000000001E-3</v>
      </c>
      <c r="K22" s="63">
        <v>8.5</v>
      </c>
      <c r="L22" s="63">
        <v>40.1</v>
      </c>
      <c r="M22" s="63">
        <v>4.92</v>
      </c>
      <c r="N22" s="63">
        <v>0.1</v>
      </c>
      <c r="O22" s="53">
        <v>0.35</v>
      </c>
    </row>
    <row r="23" spans="1:15" x14ac:dyDescent="0.25">
      <c r="A23" s="28" t="s">
        <v>117</v>
      </c>
      <c r="B23" s="27" t="s">
        <v>53</v>
      </c>
      <c r="C23" s="28">
        <v>50</v>
      </c>
      <c r="D23" s="28">
        <v>3.8</v>
      </c>
      <c r="E23" s="28">
        <v>0.3</v>
      </c>
      <c r="F23" s="28">
        <v>26.14</v>
      </c>
      <c r="G23" s="28">
        <v>98.07</v>
      </c>
      <c r="H23" s="63">
        <v>7.0000000000000007E-2</v>
      </c>
      <c r="I23" s="63">
        <v>0</v>
      </c>
      <c r="J23" s="63">
        <v>4.0000000000000001E-3</v>
      </c>
      <c r="K23" s="63">
        <v>14.2</v>
      </c>
      <c r="L23" s="63">
        <v>103.1</v>
      </c>
      <c r="M23" s="63">
        <v>3.57</v>
      </c>
      <c r="N23" s="63">
        <v>1.6</v>
      </c>
      <c r="O23" s="52"/>
    </row>
    <row r="24" spans="1:15" x14ac:dyDescent="0.25">
      <c r="A24" s="28">
        <v>293</v>
      </c>
      <c r="B24" s="27" t="s">
        <v>54</v>
      </c>
      <c r="C24" s="28">
        <v>200</v>
      </c>
      <c r="D24" s="28">
        <v>0.5</v>
      </c>
      <c r="E24" s="28">
        <v>0.1</v>
      </c>
      <c r="F24" s="28">
        <v>11.2</v>
      </c>
      <c r="G24" s="28">
        <v>121</v>
      </c>
      <c r="H24" s="63">
        <v>7.0000000000000007E-2</v>
      </c>
      <c r="I24" s="63">
        <v>0.28999999999999998</v>
      </c>
      <c r="J24" s="63">
        <v>0</v>
      </c>
      <c r="K24" s="63">
        <v>44.6</v>
      </c>
      <c r="L24" s="63">
        <v>15.94</v>
      </c>
      <c r="M24" s="63">
        <v>8.5</v>
      </c>
      <c r="N24" s="63">
        <v>0.92</v>
      </c>
      <c r="O24" s="52"/>
    </row>
    <row r="25" spans="1:15" ht="18.75" x14ac:dyDescent="0.3">
      <c r="A25" s="22"/>
      <c r="B25" s="45" t="s">
        <v>11</v>
      </c>
      <c r="C25" s="22"/>
      <c r="D25" s="23">
        <f>SUM(D18:D24)</f>
        <v>21.5</v>
      </c>
      <c r="E25" s="23">
        <f t="shared" ref="E25:N25" si="1">SUM(E18:E24)</f>
        <v>27.69</v>
      </c>
      <c r="F25" s="23">
        <f t="shared" si="1"/>
        <v>117.38</v>
      </c>
      <c r="G25" s="23">
        <f t="shared" si="1"/>
        <v>842.99</v>
      </c>
      <c r="H25" s="23">
        <f t="shared" si="1"/>
        <v>0.32</v>
      </c>
      <c r="I25" s="23">
        <f t="shared" si="1"/>
        <v>35.96</v>
      </c>
      <c r="J25" s="23">
        <f t="shared" si="1"/>
        <v>2.1000000000000001E-2</v>
      </c>
      <c r="K25" s="23">
        <f t="shared" si="1"/>
        <v>278.21999999999997</v>
      </c>
      <c r="L25" s="23">
        <f t="shared" si="1"/>
        <v>377.82</v>
      </c>
      <c r="M25" s="23">
        <f t="shared" si="1"/>
        <v>61.54</v>
      </c>
      <c r="N25" s="23">
        <f t="shared" si="1"/>
        <v>4.0600000000000005</v>
      </c>
      <c r="O25" s="52"/>
    </row>
    <row r="26" spans="1:15" ht="18.75" x14ac:dyDescent="0.3">
      <c r="A26" s="4"/>
      <c r="B26" s="48" t="s">
        <v>13</v>
      </c>
      <c r="C26" s="38"/>
      <c r="D26" s="49">
        <f>D25+D16</f>
        <v>39.340000000000003</v>
      </c>
      <c r="E26" s="49">
        <f t="shared" ref="E26:N26" si="2">E25+E16</f>
        <v>48.22</v>
      </c>
      <c r="F26" s="49">
        <f t="shared" si="2"/>
        <v>201.05</v>
      </c>
      <c r="G26" s="49">
        <f t="shared" si="2"/>
        <v>1410.49</v>
      </c>
      <c r="H26" s="62">
        <f t="shared" si="2"/>
        <v>0.74500000000000011</v>
      </c>
      <c r="I26" s="49">
        <f t="shared" si="2"/>
        <v>36.410000000000004</v>
      </c>
      <c r="J26" s="49">
        <f t="shared" si="2"/>
        <v>4.9000000000000002E-2</v>
      </c>
      <c r="K26" s="49">
        <f t="shared" si="2"/>
        <v>617.23</v>
      </c>
      <c r="L26" s="49">
        <f t="shared" si="2"/>
        <v>949.16000000000008</v>
      </c>
      <c r="M26" s="49">
        <f t="shared" si="2"/>
        <v>150.95000000000002</v>
      </c>
      <c r="N26" s="49">
        <f t="shared" si="2"/>
        <v>7.2</v>
      </c>
      <c r="O26" s="52"/>
    </row>
    <row r="27" spans="1:15" ht="18.75" x14ac:dyDescent="0.3">
      <c r="A27" s="2"/>
      <c r="B27" s="56"/>
      <c r="C27" s="3"/>
      <c r="D27" s="3"/>
      <c r="E27" s="3" t="s">
        <v>64</v>
      </c>
      <c r="F27" s="3"/>
      <c r="G27" s="3"/>
      <c r="H27" s="52"/>
    </row>
    <row r="28" spans="1:15" x14ac:dyDescent="0.25">
      <c r="A28" s="99" t="s">
        <v>55</v>
      </c>
      <c r="B28" s="99"/>
      <c r="C28" s="99"/>
      <c r="D28" s="99"/>
      <c r="E28" s="99"/>
      <c r="F28" s="99"/>
      <c r="G28" s="99"/>
      <c r="H28" s="99" t="s">
        <v>55</v>
      </c>
      <c r="I28" s="99"/>
      <c r="J28" s="99"/>
      <c r="K28" s="99"/>
      <c r="L28" s="99"/>
      <c r="M28" s="99"/>
      <c r="N28" s="99"/>
    </row>
    <row r="30" spans="1:15" x14ac:dyDescent="0.25">
      <c r="D30" s="82"/>
      <c r="E30" s="82"/>
      <c r="F30" s="82"/>
      <c r="G30" s="82"/>
    </row>
  </sheetData>
  <mergeCells count="12">
    <mergeCell ref="A4:B4"/>
    <mergeCell ref="A2:B2"/>
    <mergeCell ref="D6:F6"/>
    <mergeCell ref="A6:A7"/>
    <mergeCell ref="B6:B7"/>
    <mergeCell ref="C6:C7"/>
    <mergeCell ref="A3:B3"/>
    <mergeCell ref="A28:G28"/>
    <mergeCell ref="H28:N28"/>
    <mergeCell ref="H6:J6"/>
    <mergeCell ref="K6:N6"/>
    <mergeCell ref="G6:G7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P34"/>
  <sheetViews>
    <sheetView tabSelected="1" workbookViewId="0">
      <selection activeCell="G35" sqref="G35"/>
    </sheetView>
  </sheetViews>
  <sheetFormatPr defaultRowHeight="15.75" x14ac:dyDescent="0.25"/>
  <cols>
    <col min="1" max="1" width="7.375" customWidth="1"/>
    <col min="2" max="2" width="32.5" customWidth="1"/>
    <col min="3" max="3" width="9.75" customWidth="1"/>
    <col min="4" max="4" width="9.625" customWidth="1"/>
    <col min="5" max="5" width="7.875" customWidth="1"/>
    <col min="6" max="6" width="7.625" customWidth="1"/>
    <col min="7" max="7" width="12" customWidth="1"/>
    <col min="8" max="8" width="7" customWidth="1"/>
    <col min="9" max="9" width="8.125" customWidth="1"/>
    <col min="10" max="10" width="6" customWidth="1"/>
    <col min="11" max="11" width="8" customWidth="1"/>
    <col min="12" max="12" width="8.75" customWidth="1"/>
    <col min="13" max="13" width="8.25" customWidth="1"/>
    <col min="14" max="14" width="7" customWidth="1"/>
  </cols>
  <sheetData>
    <row r="1" spans="1:14" x14ac:dyDescent="0.25">
      <c r="A1" s="104" t="s">
        <v>26</v>
      </c>
      <c r="B1" s="104"/>
    </row>
    <row r="2" spans="1:14" x14ac:dyDescent="0.25">
      <c r="A2" s="112" t="s">
        <v>78</v>
      </c>
      <c r="B2" s="112"/>
    </row>
    <row r="3" spans="1:14" x14ac:dyDescent="0.25">
      <c r="A3" s="103" t="s">
        <v>7</v>
      </c>
      <c r="B3" s="103"/>
    </row>
    <row r="4" spans="1:14" ht="18.75" x14ac:dyDescent="0.3">
      <c r="A4" s="108" t="s">
        <v>60</v>
      </c>
      <c r="B4" s="130" t="s">
        <v>0</v>
      </c>
      <c r="C4" s="132" t="s">
        <v>1</v>
      </c>
      <c r="D4" s="127" t="s">
        <v>2</v>
      </c>
      <c r="E4" s="128"/>
      <c r="F4" s="129"/>
      <c r="G4" s="126" t="s">
        <v>6</v>
      </c>
      <c r="H4" s="100" t="s">
        <v>28</v>
      </c>
      <c r="I4" s="100"/>
      <c r="J4" s="100"/>
      <c r="K4" s="100" t="s">
        <v>36</v>
      </c>
      <c r="L4" s="100"/>
      <c r="M4" s="100"/>
      <c r="N4" s="100"/>
    </row>
    <row r="5" spans="1:14" ht="19.5" x14ac:dyDescent="0.3">
      <c r="A5" s="109"/>
      <c r="B5" s="131"/>
      <c r="C5" s="133"/>
      <c r="D5" s="1" t="s">
        <v>3</v>
      </c>
      <c r="E5" s="1" t="s">
        <v>4</v>
      </c>
      <c r="F5" s="1" t="s">
        <v>5</v>
      </c>
      <c r="G5" s="126"/>
      <c r="H5" s="10" t="s">
        <v>29</v>
      </c>
      <c r="I5" s="11" t="s">
        <v>30</v>
      </c>
      <c r="J5" s="11" t="s">
        <v>31</v>
      </c>
      <c r="K5" s="10" t="s">
        <v>32</v>
      </c>
      <c r="L5" s="11" t="s">
        <v>33</v>
      </c>
      <c r="M5" s="12" t="s">
        <v>34</v>
      </c>
      <c r="N5" s="11" t="s">
        <v>35</v>
      </c>
    </row>
    <row r="6" spans="1:14" x14ac:dyDescent="0.25">
      <c r="A6" s="7"/>
      <c r="B6" s="58" t="s">
        <v>42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5">
      <c r="A7" s="7"/>
      <c r="B7" s="81" t="s">
        <v>23</v>
      </c>
      <c r="C7" s="78">
        <v>40</v>
      </c>
      <c r="D7" s="78">
        <v>3.08</v>
      </c>
      <c r="E7" s="78">
        <v>4.5999999999999996</v>
      </c>
      <c r="F7" s="78">
        <v>0.3</v>
      </c>
      <c r="G7" s="78">
        <v>63.5</v>
      </c>
      <c r="H7" s="78">
        <v>0.03</v>
      </c>
      <c r="I7" s="78">
        <v>0</v>
      </c>
      <c r="J7" s="78">
        <v>0</v>
      </c>
      <c r="K7" s="78">
        <v>22</v>
      </c>
      <c r="L7" s="78">
        <v>77</v>
      </c>
      <c r="M7" s="78">
        <v>2</v>
      </c>
      <c r="N7" s="78">
        <v>1</v>
      </c>
    </row>
    <row r="8" spans="1:14" ht="31.5" x14ac:dyDescent="0.25">
      <c r="A8" s="36">
        <v>201</v>
      </c>
      <c r="B8" s="89" t="s">
        <v>102</v>
      </c>
      <c r="C8" s="36" t="s">
        <v>103</v>
      </c>
      <c r="D8" s="36">
        <v>10.6</v>
      </c>
      <c r="E8" s="36">
        <v>6.38</v>
      </c>
      <c r="F8" s="36">
        <v>32.700000000000003</v>
      </c>
      <c r="G8" s="36">
        <v>273</v>
      </c>
      <c r="H8" s="29">
        <v>0.09</v>
      </c>
      <c r="I8" s="29">
        <v>1.5</v>
      </c>
      <c r="J8" s="29">
        <v>0.16</v>
      </c>
      <c r="K8" s="29">
        <v>126.4</v>
      </c>
      <c r="L8" s="29">
        <v>100.26</v>
      </c>
      <c r="M8" s="29">
        <v>17.66</v>
      </c>
      <c r="N8" s="29">
        <v>0.3</v>
      </c>
    </row>
    <row r="9" spans="1:14" x14ac:dyDescent="0.25">
      <c r="A9" s="28"/>
      <c r="B9" s="27" t="s">
        <v>58</v>
      </c>
      <c r="C9" s="28">
        <v>10</v>
      </c>
      <c r="D9" s="28">
        <v>0.13</v>
      </c>
      <c r="E9" s="28">
        <v>2.25</v>
      </c>
      <c r="F9" s="28">
        <v>2.09</v>
      </c>
      <c r="G9" s="28">
        <v>66.099999999999994</v>
      </c>
      <c r="H9" s="63">
        <v>0.1</v>
      </c>
      <c r="I9" s="63">
        <v>0</v>
      </c>
      <c r="J9" s="63">
        <v>0</v>
      </c>
      <c r="K9" s="63">
        <v>17</v>
      </c>
      <c r="L9" s="63">
        <v>34</v>
      </c>
      <c r="M9" s="63">
        <v>5</v>
      </c>
      <c r="N9" s="63">
        <v>0</v>
      </c>
    </row>
    <row r="10" spans="1:14" x14ac:dyDescent="0.25">
      <c r="A10" s="28" t="s">
        <v>117</v>
      </c>
      <c r="B10" s="35" t="s">
        <v>37</v>
      </c>
      <c r="C10" s="30" t="s">
        <v>84</v>
      </c>
      <c r="D10" s="28">
        <v>0.93</v>
      </c>
      <c r="E10" s="28">
        <v>0.14000000000000001</v>
      </c>
      <c r="F10" s="28">
        <v>9.9600000000000009</v>
      </c>
      <c r="G10" s="28">
        <v>42.8</v>
      </c>
      <c r="H10" s="63">
        <v>0.1</v>
      </c>
      <c r="I10" s="63">
        <v>0</v>
      </c>
      <c r="J10" s="63">
        <v>3.0000000000000001E-3</v>
      </c>
      <c r="K10" s="63">
        <v>8.25</v>
      </c>
      <c r="L10" s="63">
        <v>39.5</v>
      </c>
      <c r="M10" s="63">
        <v>3.33</v>
      </c>
      <c r="N10" s="63">
        <v>0.09</v>
      </c>
    </row>
    <row r="11" spans="1:14" x14ac:dyDescent="0.25">
      <c r="A11" s="28" t="s">
        <v>117</v>
      </c>
      <c r="B11" s="35" t="s">
        <v>14</v>
      </c>
      <c r="C11" s="30" t="s">
        <v>85</v>
      </c>
      <c r="D11" s="28">
        <v>3.04</v>
      </c>
      <c r="E11" s="28">
        <v>0.24</v>
      </c>
      <c r="F11" s="28">
        <v>20.92</v>
      </c>
      <c r="G11" s="28">
        <v>93.2</v>
      </c>
      <c r="H11" s="63">
        <v>1.4999999999999999E-2</v>
      </c>
      <c r="I11" s="63">
        <v>0</v>
      </c>
      <c r="J11" s="63">
        <v>1E-3</v>
      </c>
      <c r="K11" s="63">
        <v>13</v>
      </c>
      <c r="L11" s="63">
        <v>97</v>
      </c>
      <c r="M11" s="63">
        <v>7.04</v>
      </c>
      <c r="N11" s="63">
        <v>0.25</v>
      </c>
    </row>
    <row r="12" spans="1:14" x14ac:dyDescent="0.25">
      <c r="A12" s="28">
        <v>282</v>
      </c>
      <c r="B12" s="27" t="s">
        <v>10</v>
      </c>
      <c r="C12" s="30" t="s">
        <v>50</v>
      </c>
      <c r="D12" s="28">
        <v>0.1</v>
      </c>
      <c r="E12" s="28">
        <v>0</v>
      </c>
      <c r="F12" s="28">
        <v>9.1</v>
      </c>
      <c r="G12" s="28">
        <v>35</v>
      </c>
      <c r="H12" s="63">
        <v>0.04</v>
      </c>
      <c r="I12" s="63">
        <v>0.26</v>
      </c>
      <c r="J12" s="63">
        <v>0.02</v>
      </c>
      <c r="K12" s="63">
        <v>148.19999999999999</v>
      </c>
      <c r="L12" s="63">
        <v>110.4</v>
      </c>
      <c r="M12" s="63">
        <v>18.600000000000001</v>
      </c>
      <c r="N12" s="63">
        <v>0.42</v>
      </c>
    </row>
    <row r="13" spans="1:14" hidden="1" x14ac:dyDescent="0.25">
      <c r="A13" s="42"/>
      <c r="B13" s="43" t="s">
        <v>44</v>
      </c>
      <c r="C13" s="21">
        <v>100</v>
      </c>
      <c r="D13" s="28">
        <v>0.5</v>
      </c>
      <c r="E13" s="28">
        <v>0</v>
      </c>
      <c r="F13" s="28">
        <v>6.5</v>
      </c>
      <c r="G13" s="28">
        <v>31</v>
      </c>
      <c r="H13" s="63">
        <v>0.04</v>
      </c>
      <c r="I13" s="63">
        <v>0</v>
      </c>
      <c r="J13" s="63">
        <v>0</v>
      </c>
      <c r="K13" s="63">
        <v>3.5</v>
      </c>
      <c r="L13" s="63">
        <v>28.06</v>
      </c>
      <c r="M13" s="63">
        <v>8.8000000000000007</v>
      </c>
      <c r="N13" s="63">
        <v>0.75</v>
      </c>
    </row>
    <row r="14" spans="1:14" ht="18.75" x14ac:dyDescent="0.3">
      <c r="A14" s="22"/>
      <c r="B14" s="45" t="s">
        <v>11</v>
      </c>
      <c r="C14" s="24"/>
      <c r="D14" s="25">
        <f>SUM(D7:D13)</f>
        <v>18.380000000000003</v>
      </c>
      <c r="E14" s="25">
        <f t="shared" ref="E14:N14" si="0">SUM(E7:E13)</f>
        <v>13.610000000000001</v>
      </c>
      <c r="F14" s="25">
        <f t="shared" si="0"/>
        <v>81.569999999999993</v>
      </c>
      <c r="G14" s="25">
        <f t="shared" si="0"/>
        <v>604.6</v>
      </c>
      <c r="H14" s="25">
        <f t="shared" si="0"/>
        <v>0.41499999999999998</v>
      </c>
      <c r="I14" s="25">
        <f t="shared" si="0"/>
        <v>1.76</v>
      </c>
      <c r="J14" s="25">
        <f t="shared" si="0"/>
        <v>0.184</v>
      </c>
      <c r="K14" s="25">
        <f t="shared" si="0"/>
        <v>338.35</v>
      </c>
      <c r="L14" s="25">
        <f t="shared" si="0"/>
        <v>486.21999999999997</v>
      </c>
      <c r="M14" s="25">
        <f t="shared" si="0"/>
        <v>62.430000000000007</v>
      </c>
      <c r="N14" s="25">
        <f t="shared" si="0"/>
        <v>2.81</v>
      </c>
    </row>
    <row r="15" spans="1:14" ht="18.75" x14ac:dyDescent="0.3">
      <c r="A15" s="4"/>
      <c r="B15" s="59" t="s">
        <v>12</v>
      </c>
      <c r="C15" s="4"/>
      <c r="D15" s="4"/>
      <c r="E15" s="4"/>
      <c r="F15" s="4"/>
      <c r="G15" s="4"/>
      <c r="H15" s="7"/>
      <c r="I15" s="7"/>
      <c r="J15" s="7"/>
      <c r="K15" s="7"/>
      <c r="L15" s="7"/>
      <c r="M15" s="7"/>
      <c r="N15" s="7"/>
    </row>
    <row r="16" spans="1:14" x14ac:dyDescent="0.25">
      <c r="A16" s="63"/>
      <c r="B16" s="27" t="s">
        <v>56</v>
      </c>
      <c r="C16" s="28">
        <v>80</v>
      </c>
      <c r="D16" s="28">
        <v>0.6</v>
      </c>
      <c r="E16" s="28">
        <v>0</v>
      </c>
      <c r="F16" s="28">
        <v>5.96</v>
      </c>
      <c r="G16" s="28">
        <v>46.4</v>
      </c>
      <c r="H16" s="63">
        <v>1.6E-2</v>
      </c>
      <c r="I16" s="63">
        <v>4</v>
      </c>
      <c r="J16" s="63">
        <v>0</v>
      </c>
      <c r="K16" s="63">
        <v>18.399999999999999</v>
      </c>
      <c r="L16" s="63">
        <v>19.2</v>
      </c>
      <c r="M16" s="63">
        <v>11.2</v>
      </c>
      <c r="N16" s="63">
        <v>0.48</v>
      </c>
    </row>
    <row r="17" spans="1:16" x14ac:dyDescent="0.25">
      <c r="A17" s="63">
        <v>60</v>
      </c>
      <c r="B17" s="35" t="s">
        <v>74</v>
      </c>
      <c r="C17" s="63">
        <v>250</v>
      </c>
      <c r="D17" s="63">
        <v>1.8</v>
      </c>
      <c r="E17" s="63">
        <v>12.8</v>
      </c>
      <c r="F17" s="63">
        <v>17.899999999999999</v>
      </c>
      <c r="G17" s="63">
        <v>109</v>
      </c>
      <c r="H17" s="63">
        <v>7.0000000000000007E-2</v>
      </c>
      <c r="I17" s="63">
        <v>12.5</v>
      </c>
      <c r="J17" s="63">
        <v>0.04</v>
      </c>
      <c r="K17" s="63">
        <v>85.4</v>
      </c>
      <c r="L17" s="63">
        <v>161.22</v>
      </c>
      <c r="M17" s="63">
        <v>20.260000000000002</v>
      </c>
      <c r="N17" s="63">
        <v>0.06</v>
      </c>
    </row>
    <row r="18" spans="1:16" x14ac:dyDescent="0.25">
      <c r="A18" s="63">
        <v>97</v>
      </c>
      <c r="B18" s="35" t="s">
        <v>68</v>
      </c>
      <c r="C18" s="63" t="s">
        <v>119</v>
      </c>
      <c r="D18" s="63">
        <v>19.3</v>
      </c>
      <c r="E18" s="63">
        <v>19.899999999999999</v>
      </c>
      <c r="F18" s="63">
        <v>18.899999999999999</v>
      </c>
      <c r="G18" s="63">
        <v>334</v>
      </c>
      <c r="H18" s="63">
        <v>0.03</v>
      </c>
      <c r="I18" s="63">
        <v>6.68</v>
      </c>
      <c r="J18" s="63">
        <v>0.06</v>
      </c>
      <c r="K18" s="63">
        <v>58.4</v>
      </c>
      <c r="L18" s="63">
        <v>81.86</v>
      </c>
      <c r="M18" s="63">
        <v>16.8</v>
      </c>
      <c r="N18" s="63">
        <v>1.4</v>
      </c>
    </row>
    <row r="19" spans="1:16" x14ac:dyDescent="0.25">
      <c r="A19" s="28" t="s">
        <v>117</v>
      </c>
      <c r="B19" s="27" t="s">
        <v>37</v>
      </c>
      <c r="C19" s="28">
        <v>28</v>
      </c>
      <c r="D19" s="28">
        <v>1.32</v>
      </c>
      <c r="E19" s="28">
        <v>0.19</v>
      </c>
      <c r="F19" s="28">
        <v>13.94</v>
      </c>
      <c r="G19" s="28">
        <v>59.92</v>
      </c>
      <c r="H19" s="63">
        <v>0.05</v>
      </c>
      <c r="I19" s="63">
        <v>0</v>
      </c>
      <c r="J19" s="63">
        <v>3.0000000000000001E-3</v>
      </c>
      <c r="K19" s="63">
        <v>8.5</v>
      </c>
      <c r="L19" s="63">
        <v>40.1</v>
      </c>
      <c r="M19" s="63">
        <v>4.92</v>
      </c>
      <c r="N19" s="63">
        <v>0.1</v>
      </c>
    </row>
    <row r="20" spans="1:16" x14ac:dyDescent="0.25">
      <c r="A20" s="28" t="s">
        <v>117</v>
      </c>
      <c r="B20" s="27" t="s">
        <v>53</v>
      </c>
      <c r="C20" s="28">
        <v>50</v>
      </c>
      <c r="D20" s="28">
        <v>3.8</v>
      </c>
      <c r="E20" s="28">
        <v>0.3</v>
      </c>
      <c r="F20" s="28">
        <v>26.14</v>
      </c>
      <c r="G20" s="28">
        <v>98.07</v>
      </c>
      <c r="H20" s="63">
        <v>7.0000000000000007E-2</v>
      </c>
      <c r="I20" s="63">
        <v>0</v>
      </c>
      <c r="J20" s="63">
        <v>4.0000000000000001E-3</v>
      </c>
      <c r="K20" s="63">
        <v>14.2</v>
      </c>
      <c r="L20" s="63">
        <v>103.1</v>
      </c>
      <c r="M20" s="63">
        <v>3.57</v>
      </c>
      <c r="N20" s="63">
        <v>1.6</v>
      </c>
    </row>
    <row r="21" spans="1:16" x14ac:dyDescent="0.25">
      <c r="A21" s="28">
        <v>301</v>
      </c>
      <c r="B21" s="27" t="s">
        <v>83</v>
      </c>
      <c r="C21" s="30" t="s">
        <v>50</v>
      </c>
      <c r="D21" s="28">
        <v>0.6</v>
      </c>
      <c r="E21" s="28">
        <v>0.2</v>
      </c>
      <c r="F21" s="28">
        <v>27</v>
      </c>
      <c r="G21" s="28">
        <v>111</v>
      </c>
      <c r="H21" s="63">
        <v>0.04</v>
      </c>
      <c r="I21" s="63">
        <v>1.3</v>
      </c>
      <c r="J21" s="63">
        <v>0.02</v>
      </c>
      <c r="K21" s="63">
        <v>126.78</v>
      </c>
      <c r="L21" s="63">
        <v>97.92</v>
      </c>
      <c r="M21" s="63">
        <v>22</v>
      </c>
      <c r="N21" s="63">
        <v>0.4</v>
      </c>
    </row>
    <row r="22" spans="1:16" ht="16.5" customHeight="1" x14ac:dyDescent="0.25">
      <c r="A22" s="41"/>
      <c r="B22" s="84" t="s">
        <v>98</v>
      </c>
      <c r="C22" s="85">
        <v>100</v>
      </c>
      <c r="D22" s="85">
        <v>0.4</v>
      </c>
      <c r="E22" s="85">
        <v>0.4</v>
      </c>
      <c r="F22" s="85">
        <v>9.8000000000000007</v>
      </c>
      <c r="G22" s="85">
        <v>47</v>
      </c>
      <c r="H22" s="42">
        <v>0.03</v>
      </c>
      <c r="I22" s="42">
        <v>10</v>
      </c>
      <c r="J22" s="42">
        <v>0.04</v>
      </c>
      <c r="K22" s="42">
        <v>16</v>
      </c>
      <c r="L22" s="42">
        <v>0.4</v>
      </c>
      <c r="M22" s="42">
        <v>9</v>
      </c>
      <c r="N22" s="42">
        <v>0.2</v>
      </c>
    </row>
    <row r="23" spans="1:16" ht="18.75" x14ac:dyDescent="0.3">
      <c r="A23" s="4"/>
      <c r="B23" s="60" t="s">
        <v>11</v>
      </c>
      <c r="C23" s="4"/>
      <c r="D23" s="61">
        <f>SUM(D16:D22)</f>
        <v>27.82</v>
      </c>
      <c r="E23" s="61">
        <f t="shared" ref="E23:N23" si="1">SUM(E16:E22)</f>
        <v>33.79</v>
      </c>
      <c r="F23" s="61">
        <f t="shared" si="1"/>
        <v>119.64</v>
      </c>
      <c r="G23" s="61">
        <f t="shared" si="1"/>
        <v>805.38999999999987</v>
      </c>
      <c r="H23" s="61">
        <f t="shared" si="1"/>
        <v>0.30600000000000005</v>
      </c>
      <c r="I23" s="61">
        <f t="shared" si="1"/>
        <v>34.480000000000004</v>
      </c>
      <c r="J23" s="61">
        <f t="shared" si="1"/>
        <v>0.16700000000000001</v>
      </c>
      <c r="K23" s="61">
        <f t="shared" si="1"/>
        <v>327.68</v>
      </c>
      <c r="L23" s="61">
        <f t="shared" si="1"/>
        <v>503.8</v>
      </c>
      <c r="M23" s="61">
        <f t="shared" si="1"/>
        <v>87.75</v>
      </c>
      <c r="N23" s="61">
        <f t="shared" si="1"/>
        <v>4.24</v>
      </c>
    </row>
    <row r="24" spans="1:16" ht="18.75" x14ac:dyDescent="0.3">
      <c r="A24" s="4"/>
      <c r="B24" s="48" t="s">
        <v>27</v>
      </c>
      <c r="C24" s="38"/>
      <c r="D24" s="62">
        <f>D23+D14</f>
        <v>46.2</v>
      </c>
      <c r="E24" s="62">
        <f t="shared" ref="E24:M24" si="2">E23+E14</f>
        <v>47.4</v>
      </c>
      <c r="F24" s="62">
        <f t="shared" si="2"/>
        <v>201.20999999999998</v>
      </c>
      <c r="G24" s="62">
        <f t="shared" si="2"/>
        <v>1409.9899999999998</v>
      </c>
      <c r="H24" s="62">
        <f t="shared" si="2"/>
        <v>0.72100000000000009</v>
      </c>
      <c r="I24" s="62">
        <f t="shared" si="2"/>
        <v>36.24</v>
      </c>
      <c r="J24" s="62">
        <f t="shared" si="2"/>
        <v>0.35099999999999998</v>
      </c>
      <c r="K24" s="62">
        <f t="shared" si="2"/>
        <v>666.03</v>
      </c>
      <c r="L24" s="62">
        <f t="shared" si="2"/>
        <v>990.02</v>
      </c>
      <c r="M24" s="62">
        <f t="shared" si="2"/>
        <v>150.18</v>
      </c>
      <c r="N24" s="62">
        <f>N23+N14</f>
        <v>7.0500000000000007</v>
      </c>
    </row>
    <row r="25" spans="1:16" ht="19.5" x14ac:dyDescent="0.35">
      <c r="A25" s="4"/>
      <c r="B25" s="5" t="s">
        <v>45</v>
      </c>
      <c r="C25" s="6"/>
      <c r="D25" s="95">
        <f>D24+'День 9'!D27+'День 8'!D26+'День 7'!D26+'День 6'!D26+'День 5'!D27+'День 4'!D26+'День 3'!D25+'День 2'!D26+'День 1'!D26</f>
        <v>457.53</v>
      </c>
      <c r="E25" s="95">
        <f>E24+'День 9'!E27+'День 8'!E26+'День 7'!E26+'День 6'!E26+'День 5'!E27+'День 4'!E26+'День 3'!E25+'День 2'!E26+'День 1'!E26</f>
        <v>475.26</v>
      </c>
      <c r="F25" s="95">
        <f>F24+'День 9'!F27+'День 8'!F26+'День 7'!F26+'День 6'!F26+'День 5'!F27+'День 4'!F26+'День 3'!F25+'День 2'!F26+'День 1'!F26</f>
        <v>2097.5300000000002</v>
      </c>
      <c r="G25" s="95">
        <f>G24+'День 9'!G27+'День 8'!G26+'День 7'!G26+'День 6'!G26+'День 5'!G27+'День 4'!G26+'День 3'!G25+'День 2'!G26+'День 1'!G26</f>
        <v>14149.74</v>
      </c>
      <c r="H25" s="95">
        <f>H24+'День 9'!H27+'День 8'!H26+'День 7'!H26+'День 6'!H26+'День 5'!H27+'День 4'!H26+'День 3'!H25+'День 2'!H26+'День 1'!H26</f>
        <v>7.569</v>
      </c>
      <c r="I25" s="95">
        <f>I24+'День 9'!I27+'День 8'!I26+'День 7'!I26+'День 6'!I26+'День 5'!I27+'День 4'!I26+'День 3'!I25+'День 2'!I26+'День 1'!I26</f>
        <v>361.94000000000011</v>
      </c>
      <c r="J25" s="95">
        <f>J24+'День 9'!J27+'День 8'!J26+'День 7'!J26+'День 6'!J26+'День 5'!J27+'День 4'!J26+'День 3'!J25+'День 2'!J26+'День 1'!J26</f>
        <v>4.0069999999999997</v>
      </c>
      <c r="K25" s="95">
        <f>K24+'День 9'!K27+'День 8'!K26+'День 7'!K26+'День 6'!K26+'День 5'!K27+'День 4'!K26+'День 3'!K25+'День 2'!K26+'День 1'!K26</f>
        <v>6562.1</v>
      </c>
      <c r="L25" s="95">
        <f>L24+'День 9'!L27+'День 8'!L26+'День 7'!L26+'День 6'!L26+'День 5'!L27+'День 4'!L26+'День 3'!L25+'День 2'!L26+'День 1'!L26</f>
        <v>9860.4499999999989</v>
      </c>
      <c r="M25" s="95">
        <f>M24+'День 9'!M27+'День 8'!M26+'День 7'!M26+'День 6'!M26+'День 5'!M27+'День 4'!M26+'День 3'!M25+'День 2'!M26+'День 1'!M26</f>
        <v>1505.1399999999999</v>
      </c>
      <c r="N25" s="95">
        <f>N24+'День 9'!N27+'День 8'!N26+'День 7'!N26+'День 6'!N26+'День 5'!N27+'День 4'!N26+'День 3'!N25+'День 2'!N26+'День 1'!N26</f>
        <v>72.429999999999993</v>
      </c>
    </row>
    <row r="26" spans="1:16" ht="19.5" x14ac:dyDescent="0.35">
      <c r="A26" s="7"/>
      <c r="B26" s="5" t="s">
        <v>43</v>
      </c>
      <c r="C26" s="8"/>
      <c r="D26" s="17">
        <v>46.33</v>
      </c>
      <c r="E26" s="74">
        <v>46.59</v>
      </c>
      <c r="F26" s="74">
        <v>215.26</v>
      </c>
      <c r="G26" s="74">
        <v>1429.7</v>
      </c>
      <c r="H26" s="96">
        <v>0.75</v>
      </c>
      <c r="I26" s="96">
        <v>0.36099999999999999</v>
      </c>
      <c r="J26" s="96">
        <v>0.4</v>
      </c>
      <c r="K26" s="96">
        <v>656</v>
      </c>
      <c r="L26" s="96">
        <v>987</v>
      </c>
      <c r="M26" s="96">
        <v>150.5</v>
      </c>
      <c r="N26" s="96">
        <v>0.72</v>
      </c>
    </row>
    <row r="27" spans="1:16" x14ac:dyDescent="0.2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6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6" x14ac:dyDescent="0.25">
      <c r="A29" s="125" t="s">
        <v>55</v>
      </c>
      <c r="B29" s="125"/>
      <c r="C29" s="125"/>
      <c r="D29" s="125"/>
      <c r="E29" s="125"/>
      <c r="F29" s="125"/>
      <c r="G29" s="125"/>
      <c r="H29" s="125" t="s">
        <v>55</v>
      </c>
      <c r="I29" s="125"/>
      <c r="J29" s="125"/>
      <c r="K29" s="125"/>
      <c r="L29" s="125"/>
      <c r="M29" s="125"/>
      <c r="N29" s="125"/>
    </row>
    <row r="30" spans="1:16" x14ac:dyDescent="0.2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6" x14ac:dyDescent="0.25">
      <c r="B31" s="91"/>
      <c r="C31" s="91"/>
      <c r="D31" s="91"/>
      <c r="E31" s="134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</row>
    <row r="32" spans="1:16" x14ac:dyDescent="0.25">
      <c r="B32" s="73"/>
      <c r="C32" s="71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91"/>
    </row>
    <row r="33" spans="2:16" x14ac:dyDescent="0.25"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</row>
    <row r="34" spans="2:16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</row>
  </sheetData>
  <mergeCells count="12">
    <mergeCell ref="A1:B1"/>
    <mergeCell ref="A3:B3"/>
    <mergeCell ref="A4:A5"/>
    <mergeCell ref="B4:B5"/>
    <mergeCell ref="C4:C5"/>
    <mergeCell ref="A2:B2"/>
    <mergeCell ref="A29:G29"/>
    <mergeCell ref="H29:N29"/>
    <mergeCell ref="H4:J4"/>
    <mergeCell ref="K4:N4"/>
    <mergeCell ref="G4:G5"/>
    <mergeCell ref="D4:F4"/>
  </mergeCells>
  <pageMargins left="0.11811023622047245" right="0.11811023622047245" top="0.15748031496062992" bottom="0.15748031496062992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P28"/>
  <sheetViews>
    <sheetView workbookViewId="0">
      <selection activeCell="L21" sqref="L21"/>
    </sheetView>
  </sheetViews>
  <sheetFormatPr defaultRowHeight="15.75" x14ac:dyDescent="0.25"/>
  <cols>
    <col min="1" max="1" width="6.625" customWidth="1"/>
    <col min="2" max="2" width="29.375" customWidth="1"/>
    <col min="3" max="3" width="9.25" customWidth="1"/>
    <col min="4" max="4" width="8" customWidth="1"/>
    <col min="5" max="5" width="8.875" customWidth="1"/>
    <col min="6" max="6" width="9" customWidth="1"/>
    <col min="7" max="7" width="10.125" customWidth="1"/>
  </cols>
  <sheetData>
    <row r="2" spans="1:15" x14ac:dyDescent="0.25">
      <c r="A2" s="104" t="s">
        <v>17</v>
      </c>
      <c r="B2" s="104"/>
    </row>
    <row r="3" spans="1:15" x14ac:dyDescent="0.25">
      <c r="A3" s="112" t="s">
        <v>78</v>
      </c>
      <c r="B3" s="112"/>
    </row>
    <row r="4" spans="1:15" x14ac:dyDescent="0.25">
      <c r="A4" s="103" t="s">
        <v>7</v>
      </c>
      <c r="B4" s="103"/>
    </row>
    <row r="6" spans="1:15" ht="15.75" customHeight="1" x14ac:dyDescent="0.25">
      <c r="A6" s="119" t="s">
        <v>60</v>
      </c>
      <c r="B6" s="121" t="s">
        <v>0</v>
      </c>
      <c r="C6" s="113" t="s">
        <v>1</v>
      </c>
      <c r="D6" s="116" t="s">
        <v>2</v>
      </c>
      <c r="E6" s="117"/>
      <c r="F6" s="118"/>
      <c r="G6" s="113" t="s">
        <v>6</v>
      </c>
      <c r="H6" s="115" t="s">
        <v>28</v>
      </c>
      <c r="I6" s="115"/>
      <c r="J6" s="115"/>
      <c r="K6" s="115" t="s">
        <v>36</v>
      </c>
      <c r="L6" s="115"/>
      <c r="M6" s="115"/>
      <c r="N6" s="115"/>
    </row>
    <row r="7" spans="1:15" ht="54.75" customHeight="1" x14ac:dyDescent="0.25">
      <c r="A7" s="120"/>
      <c r="B7" s="122"/>
      <c r="C7" s="114"/>
      <c r="D7" s="19" t="s">
        <v>3</v>
      </c>
      <c r="E7" s="19" t="s">
        <v>4</v>
      </c>
      <c r="F7" s="19" t="s">
        <v>5</v>
      </c>
      <c r="G7" s="114"/>
      <c r="H7" s="64" t="s">
        <v>29</v>
      </c>
      <c r="I7" s="65" t="s">
        <v>30</v>
      </c>
      <c r="J7" s="65" t="s">
        <v>31</v>
      </c>
      <c r="K7" s="64" t="s">
        <v>32</v>
      </c>
      <c r="L7" s="65" t="s">
        <v>33</v>
      </c>
      <c r="M7" s="66" t="s">
        <v>34</v>
      </c>
      <c r="N7" s="65" t="s">
        <v>35</v>
      </c>
    </row>
    <row r="8" spans="1:15" x14ac:dyDescent="0.25">
      <c r="A8" s="78"/>
      <c r="B8" s="44" t="s">
        <v>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2"/>
    </row>
    <row r="9" spans="1:15" x14ac:dyDescent="0.25">
      <c r="A9" s="36">
        <v>78</v>
      </c>
      <c r="B9" s="37" t="s">
        <v>96</v>
      </c>
      <c r="C9" s="36">
        <v>250</v>
      </c>
      <c r="D9" s="36">
        <v>5.5</v>
      </c>
      <c r="E9" s="36">
        <v>5.2</v>
      </c>
      <c r="F9" s="36">
        <v>19.899999999999999</v>
      </c>
      <c r="G9" s="36">
        <v>148</v>
      </c>
      <c r="H9" s="29">
        <v>0.06</v>
      </c>
      <c r="I9" s="29">
        <v>0.32</v>
      </c>
      <c r="J9" s="29">
        <v>0.03</v>
      </c>
      <c r="K9" s="29">
        <v>135.61000000000001</v>
      </c>
      <c r="L9" s="29">
        <v>150.71</v>
      </c>
      <c r="M9" s="29">
        <v>18.010000000000002</v>
      </c>
      <c r="N9" s="29">
        <v>0.39</v>
      </c>
      <c r="O9" s="52"/>
    </row>
    <row r="10" spans="1:15" x14ac:dyDescent="0.25">
      <c r="A10" s="36"/>
      <c r="B10" s="35" t="s">
        <v>95</v>
      </c>
      <c r="C10" s="28">
        <v>10</v>
      </c>
      <c r="D10" s="28">
        <v>0.13</v>
      </c>
      <c r="E10" s="28">
        <v>5.25</v>
      </c>
      <c r="F10" s="28">
        <v>0.09</v>
      </c>
      <c r="G10" s="28">
        <v>66.099999999999994</v>
      </c>
      <c r="H10" s="63">
        <v>0.1</v>
      </c>
      <c r="I10" s="63">
        <v>0</v>
      </c>
      <c r="J10" s="63">
        <v>0</v>
      </c>
      <c r="K10" s="63">
        <v>17</v>
      </c>
      <c r="L10" s="63">
        <v>34</v>
      </c>
      <c r="M10" s="63">
        <v>5</v>
      </c>
      <c r="N10" s="63">
        <v>0</v>
      </c>
      <c r="O10" s="52"/>
    </row>
    <row r="11" spans="1:15" x14ac:dyDescent="0.25">
      <c r="A11" s="28" t="s">
        <v>117</v>
      </c>
      <c r="B11" s="35" t="s">
        <v>37</v>
      </c>
      <c r="C11" s="30" t="s">
        <v>84</v>
      </c>
      <c r="D11" s="28">
        <v>0.93</v>
      </c>
      <c r="E11" s="28">
        <v>0.14000000000000001</v>
      </c>
      <c r="F11" s="28">
        <v>9.9600000000000009</v>
      </c>
      <c r="G11" s="28">
        <v>42.8</v>
      </c>
      <c r="H11" s="63">
        <v>0.1</v>
      </c>
      <c r="I11" s="63">
        <v>0</v>
      </c>
      <c r="J11" s="63">
        <v>3.0000000000000001E-3</v>
      </c>
      <c r="K11" s="63">
        <v>8.25</v>
      </c>
      <c r="L11" s="63">
        <v>39.5</v>
      </c>
      <c r="M11" s="63">
        <v>3.33</v>
      </c>
      <c r="N11" s="63">
        <v>0.98</v>
      </c>
      <c r="O11" s="52"/>
    </row>
    <row r="12" spans="1:15" x14ac:dyDescent="0.25">
      <c r="A12" s="28" t="s">
        <v>117</v>
      </c>
      <c r="B12" s="35" t="s">
        <v>14</v>
      </c>
      <c r="C12" s="30" t="s">
        <v>85</v>
      </c>
      <c r="D12" s="28">
        <v>3.04</v>
      </c>
      <c r="E12" s="28">
        <v>0.24</v>
      </c>
      <c r="F12" s="28">
        <v>20.92</v>
      </c>
      <c r="G12" s="28">
        <v>93.2</v>
      </c>
      <c r="H12" s="63">
        <v>1.4999999999999999E-2</v>
      </c>
      <c r="I12" s="63">
        <v>0</v>
      </c>
      <c r="J12" s="63">
        <v>1E-3</v>
      </c>
      <c r="K12" s="63">
        <v>13</v>
      </c>
      <c r="L12" s="63">
        <v>97</v>
      </c>
      <c r="M12" s="63">
        <v>7.04</v>
      </c>
      <c r="N12" s="63">
        <v>0.25</v>
      </c>
      <c r="O12" s="53">
        <v>0.25</v>
      </c>
    </row>
    <row r="13" spans="1:15" hidden="1" x14ac:dyDescent="0.25">
      <c r="A13" s="63">
        <v>271</v>
      </c>
      <c r="B13" s="35" t="s">
        <v>69</v>
      </c>
      <c r="C13" s="30" t="s">
        <v>49</v>
      </c>
      <c r="D13" s="28">
        <v>2.85</v>
      </c>
      <c r="E13" s="28">
        <v>3.7</v>
      </c>
      <c r="F13" s="28">
        <v>16.149999999999999</v>
      </c>
      <c r="G13" s="28">
        <v>103.5</v>
      </c>
      <c r="H13" s="63">
        <v>0.08</v>
      </c>
      <c r="I13" s="63">
        <v>0.05</v>
      </c>
      <c r="J13" s="63">
        <v>0</v>
      </c>
      <c r="K13" s="63">
        <v>26.96</v>
      </c>
      <c r="L13" s="63">
        <v>0</v>
      </c>
      <c r="M13" s="63">
        <v>10.57</v>
      </c>
      <c r="N13" s="63">
        <v>0.91</v>
      </c>
      <c r="O13" s="53"/>
    </row>
    <row r="14" spans="1:15" x14ac:dyDescent="0.25">
      <c r="A14" s="28">
        <v>288</v>
      </c>
      <c r="B14" s="27" t="s">
        <v>15</v>
      </c>
      <c r="C14" s="28">
        <v>200</v>
      </c>
      <c r="D14" s="28">
        <v>3.3</v>
      </c>
      <c r="E14" s="28">
        <v>3.1</v>
      </c>
      <c r="F14" s="28">
        <v>13.6</v>
      </c>
      <c r="G14" s="28">
        <v>94</v>
      </c>
      <c r="H14" s="63">
        <v>3.0000000000000001E-3</v>
      </c>
      <c r="I14" s="63">
        <v>0.52</v>
      </c>
      <c r="J14" s="63">
        <v>2.7E-2</v>
      </c>
      <c r="K14" s="63">
        <v>150.5</v>
      </c>
      <c r="L14" s="63">
        <v>176.9</v>
      </c>
      <c r="M14" s="63">
        <v>11.05</v>
      </c>
      <c r="N14" s="63">
        <v>0.56999999999999995</v>
      </c>
      <c r="O14" s="52"/>
    </row>
    <row r="15" spans="1:15" x14ac:dyDescent="0.25">
      <c r="A15" s="85"/>
      <c r="B15" s="84" t="s">
        <v>98</v>
      </c>
      <c r="C15" s="85">
        <v>100</v>
      </c>
      <c r="D15" s="85">
        <v>0.4</v>
      </c>
      <c r="E15" s="85">
        <v>0.4</v>
      </c>
      <c r="F15" s="85">
        <v>9.8000000000000007</v>
      </c>
      <c r="G15" s="85">
        <v>47</v>
      </c>
      <c r="H15" s="42">
        <v>3.0000000000000001E-3</v>
      </c>
      <c r="I15" s="42">
        <v>0.9</v>
      </c>
      <c r="J15" s="42">
        <v>5.0000000000000001E-3</v>
      </c>
      <c r="K15" s="42">
        <v>16</v>
      </c>
      <c r="L15" s="42">
        <v>0.4</v>
      </c>
      <c r="M15" s="42">
        <v>9</v>
      </c>
      <c r="N15" s="42">
        <v>2.2000000000000002</v>
      </c>
      <c r="O15" s="52"/>
    </row>
    <row r="16" spans="1:15" ht="18.75" x14ac:dyDescent="0.3">
      <c r="A16" s="24"/>
      <c r="B16" s="45" t="s">
        <v>11</v>
      </c>
      <c r="C16" s="22"/>
      <c r="D16" s="23">
        <f t="shared" ref="D16:N16" si="0">SUM(D9:D15)</f>
        <v>16.149999999999999</v>
      </c>
      <c r="E16" s="23">
        <f t="shared" si="0"/>
        <v>18.03</v>
      </c>
      <c r="F16" s="23">
        <f t="shared" si="0"/>
        <v>90.42</v>
      </c>
      <c r="G16" s="23">
        <f t="shared" si="0"/>
        <v>594.59999999999991</v>
      </c>
      <c r="H16" s="23">
        <f t="shared" si="0"/>
        <v>0.36100000000000004</v>
      </c>
      <c r="I16" s="23">
        <f t="shared" si="0"/>
        <v>1.79</v>
      </c>
      <c r="J16" s="23">
        <f t="shared" si="0"/>
        <v>6.6000000000000003E-2</v>
      </c>
      <c r="K16" s="23">
        <f t="shared" si="0"/>
        <v>367.32000000000005</v>
      </c>
      <c r="L16" s="23">
        <f t="shared" si="0"/>
        <v>498.51</v>
      </c>
      <c r="M16" s="23">
        <f t="shared" si="0"/>
        <v>64</v>
      </c>
      <c r="N16" s="23">
        <f t="shared" si="0"/>
        <v>5.3000000000000007</v>
      </c>
      <c r="O16" s="52"/>
    </row>
    <row r="17" spans="1:16" ht="18.75" x14ac:dyDescent="0.3">
      <c r="A17" s="79"/>
      <c r="B17" s="40" t="s">
        <v>12</v>
      </c>
      <c r="C17" s="18"/>
      <c r="D17" s="18"/>
      <c r="E17" s="18"/>
      <c r="F17" s="18"/>
      <c r="G17" s="18"/>
      <c r="H17" s="20"/>
      <c r="I17" s="20"/>
      <c r="J17" s="20"/>
      <c r="K17" s="20"/>
      <c r="L17" s="20"/>
      <c r="M17" s="20"/>
      <c r="N17" s="20"/>
      <c r="O17" s="52" t="s">
        <v>64</v>
      </c>
    </row>
    <row r="18" spans="1:16" x14ac:dyDescent="0.25">
      <c r="A18" s="63"/>
      <c r="B18" s="27" t="s">
        <v>56</v>
      </c>
      <c r="C18" s="28">
        <v>80</v>
      </c>
      <c r="D18" s="28">
        <v>1.76</v>
      </c>
      <c r="E18" s="28">
        <v>0</v>
      </c>
      <c r="F18" s="28">
        <v>5.96</v>
      </c>
      <c r="G18" s="28">
        <v>46.4</v>
      </c>
      <c r="H18" s="63">
        <v>6.0000000000000001E-3</v>
      </c>
      <c r="I18" s="63">
        <v>4.0000000000000001E-3</v>
      </c>
      <c r="J18" s="63">
        <v>0</v>
      </c>
      <c r="K18" s="63">
        <v>18.399999999999999</v>
      </c>
      <c r="L18" s="63">
        <v>19.2</v>
      </c>
      <c r="M18" s="63">
        <v>11.2</v>
      </c>
      <c r="N18" s="63">
        <v>0.48</v>
      </c>
      <c r="O18" s="52"/>
    </row>
    <row r="19" spans="1:16" ht="31.5" x14ac:dyDescent="0.25">
      <c r="A19" s="36">
        <v>54</v>
      </c>
      <c r="B19" s="86" t="s">
        <v>88</v>
      </c>
      <c r="C19" s="36" t="s">
        <v>76</v>
      </c>
      <c r="D19" s="36">
        <v>1.7</v>
      </c>
      <c r="E19" s="36">
        <v>5.6</v>
      </c>
      <c r="F19" s="36">
        <v>8.4</v>
      </c>
      <c r="G19" s="36">
        <v>91</v>
      </c>
      <c r="H19" s="29">
        <v>5.0000000000000001E-3</v>
      </c>
      <c r="I19" s="29">
        <v>1.2</v>
      </c>
      <c r="J19" s="29">
        <v>1.9E-2</v>
      </c>
      <c r="K19" s="29">
        <v>31.82</v>
      </c>
      <c r="L19" s="29">
        <v>58.37</v>
      </c>
      <c r="M19" s="29">
        <v>9.09</v>
      </c>
      <c r="N19" s="97">
        <v>7.0000000000000007E-2</v>
      </c>
      <c r="O19" s="52"/>
    </row>
    <row r="20" spans="1:16" x14ac:dyDescent="0.25">
      <c r="A20" s="28">
        <v>83</v>
      </c>
      <c r="B20" s="27" t="s">
        <v>65</v>
      </c>
      <c r="C20" s="28">
        <v>80</v>
      </c>
      <c r="D20" s="63">
        <v>12.7</v>
      </c>
      <c r="E20" s="63">
        <v>8.5</v>
      </c>
      <c r="F20" s="63">
        <v>12.2</v>
      </c>
      <c r="G20" s="63">
        <v>177</v>
      </c>
      <c r="H20" s="63">
        <v>0.11</v>
      </c>
      <c r="I20" s="63">
        <v>0.3</v>
      </c>
      <c r="J20" s="63">
        <v>0.33</v>
      </c>
      <c r="K20" s="63">
        <v>37.03</v>
      </c>
      <c r="L20" s="63">
        <v>155.5</v>
      </c>
      <c r="M20" s="63">
        <v>13.7</v>
      </c>
      <c r="N20" s="63">
        <v>0.08</v>
      </c>
      <c r="O20" s="52"/>
    </row>
    <row r="21" spans="1:16" x14ac:dyDescent="0.25">
      <c r="A21" s="28">
        <v>138</v>
      </c>
      <c r="B21" s="27" t="s">
        <v>16</v>
      </c>
      <c r="C21" s="28">
        <v>180</v>
      </c>
      <c r="D21" s="28">
        <v>3.7</v>
      </c>
      <c r="E21" s="28">
        <v>5.9</v>
      </c>
      <c r="F21" s="28">
        <v>24</v>
      </c>
      <c r="G21" s="28">
        <v>166</v>
      </c>
      <c r="H21" s="63">
        <v>7.0000000000000007E-2</v>
      </c>
      <c r="I21" s="63">
        <v>0.12</v>
      </c>
      <c r="J21" s="63">
        <v>5.0000000000000001E-3</v>
      </c>
      <c r="K21" s="63">
        <v>42.72</v>
      </c>
      <c r="L21" s="63">
        <v>102.9</v>
      </c>
      <c r="M21" s="63">
        <v>34.08</v>
      </c>
      <c r="N21" s="63">
        <v>0.24</v>
      </c>
      <c r="O21" s="52"/>
    </row>
    <row r="22" spans="1:16" x14ac:dyDescent="0.25">
      <c r="A22" s="28" t="s">
        <v>117</v>
      </c>
      <c r="B22" s="27" t="s">
        <v>37</v>
      </c>
      <c r="C22" s="28">
        <v>28</v>
      </c>
      <c r="D22" s="28">
        <v>1.32</v>
      </c>
      <c r="E22" s="28">
        <v>0.19</v>
      </c>
      <c r="F22" s="28">
        <v>13.94</v>
      </c>
      <c r="G22" s="28">
        <v>59.92</v>
      </c>
      <c r="H22" s="63">
        <v>0.05</v>
      </c>
      <c r="I22" s="63">
        <v>0</v>
      </c>
      <c r="J22" s="63">
        <v>3.0000000000000001E-3</v>
      </c>
      <c r="K22" s="63">
        <v>8.5</v>
      </c>
      <c r="L22" s="63">
        <v>40.1</v>
      </c>
      <c r="M22" s="63">
        <v>4.92</v>
      </c>
      <c r="N22" s="63">
        <v>0.1</v>
      </c>
      <c r="O22" s="53">
        <v>0.35</v>
      </c>
    </row>
    <row r="23" spans="1:16" x14ac:dyDescent="0.25">
      <c r="A23" s="28" t="s">
        <v>117</v>
      </c>
      <c r="B23" s="27" t="s">
        <v>53</v>
      </c>
      <c r="C23" s="28">
        <v>50</v>
      </c>
      <c r="D23" s="28">
        <v>3.8</v>
      </c>
      <c r="E23" s="28">
        <v>0.3</v>
      </c>
      <c r="F23" s="28">
        <v>26.14</v>
      </c>
      <c r="G23" s="28">
        <v>98.07</v>
      </c>
      <c r="H23" s="63">
        <v>7.0000000000000007E-2</v>
      </c>
      <c r="I23" s="63">
        <v>0</v>
      </c>
      <c r="J23" s="63">
        <v>4.0000000000000001E-3</v>
      </c>
      <c r="K23" s="63">
        <v>14.2</v>
      </c>
      <c r="L23" s="63">
        <v>103.1</v>
      </c>
      <c r="M23" s="63">
        <v>3.57</v>
      </c>
      <c r="N23" s="63">
        <v>1.6</v>
      </c>
      <c r="O23" s="52"/>
    </row>
    <row r="24" spans="1:16" ht="18.75" x14ac:dyDescent="0.25">
      <c r="A24" s="41"/>
      <c r="B24" s="35" t="s">
        <v>97</v>
      </c>
      <c r="C24" s="63">
        <v>200</v>
      </c>
      <c r="D24" s="63">
        <v>0.7</v>
      </c>
      <c r="E24" s="63">
        <v>0.1</v>
      </c>
      <c r="F24" s="63">
        <v>11</v>
      </c>
      <c r="G24" s="63">
        <v>47</v>
      </c>
      <c r="H24" s="63">
        <v>0.04</v>
      </c>
      <c r="I24" s="63">
        <v>32.6</v>
      </c>
      <c r="J24" s="63">
        <v>0</v>
      </c>
      <c r="K24" s="63">
        <v>140</v>
      </c>
      <c r="L24" s="63">
        <v>12</v>
      </c>
      <c r="M24" s="63">
        <v>11</v>
      </c>
      <c r="N24" s="63">
        <v>0.13</v>
      </c>
      <c r="O24" s="52"/>
    </row>
    <row r="25" spans="1:16" ht="18.75" x14ac:dyDescent="0.3">
      <c r="A25" s="22"/>
      <c r="B25" s="45" t="s">
        <v>11</v>
      </c>
      <c r="C25" s="22"/>
      <c r="D25" s="23">
        <f>SUM(D18:D24)</f>
        <v>25.68</v>
      </c>
      <c r="E25" s="23">
        <f t="shared" ref="E25:N25" si="1">SUM(E18:E24)</f>
        <v>20.590000000000003</v>
      </c>
      <c r="F25" s="23">
        <f t="shared" si="1"/>
        <v>101.64</v>
      </c>
      <c r="G25" s="23">
        <f t="shared" si="1"/>
        <v>685.38999999999987</v>
      </c>
      <c r="H25" s="23">
        <f t="shared" si="1"/>
        <v>0.35099999999999998</v>
      </c>
      <c r="I25" s="23">
        <f t="shared" si="1"/>
        <v>34.224000000000004</v>
      </c>
      <c r="J25" s="23">
        <f t="shared" si="1"/>
        <v>0.36100000000000004</v>
      </c>
      <c r="K25" s="23">
        <f t="shared" si="1"/>
        <v>292.66999999999996</v>
      </c>
      <c r="L25" s="23">
        <f t="shared" si="1"/>
        <v>491.17000000000007</v>
      </c>
      <c r="M25" s="23">
        <f t="shared" si="1"/>
        <v>87.559999999999988</v>
      </c>
      <c r="N25" s="23">
        <f t="shared" si="1"/>
        <v>2.7</v>
      </c>
      <c r="O25" s="70"/>
      <c r="P25" s="15"/>
    </row>
    <row r="26" spans="1:16" ht="18.75" x14ac:dyDescent="0.3">
      <c r="A26" s="4"/>
      <c r="B26" s="48" t="s">
        <v>13</v>
      </c>
      <c r="C26" s="38"/>
      <c r="D26" s="49">
        <f>D25+D16</f>
        <v>41.83</v>
      </c>
      <c r="E26" s="49">
        <f t="shared" ref="E26:N26" si="2">E25+E16</f>
        <v>38.620000000000005</v>
      </c>
      <c r="F26" s="49">
        <f t="shared" si="2"/>
        <v>192.06</v>
      </c>
      <c r="G26" s="49">
        <f t="shared" si="2"/>
        <v>1279.9899999999998</v>
      </c>
      <c r="H26" s="62">
        <f t="shared" si="2"/>
        <v>0.71199999999999997</v>
      </c>
      <c r="I26" s="62">
        <f t="shared" si="2"/>
        <v>36.014000000000003</v>
      </c>
      <c r="J26" s="62">
        <f t="shared" si="2"/>
        <v>0.42700000000000005</v>
      </c>
      <c r="K26" s="49">
        <f t="shared" si="2"/>
        <v>659.99</v>
      </c>
      <c r="L26" s="49">
        <f t="shared" si="2"/>
        <v>989.68000000000006</v>
      </c>
      <c r="M26" s="49">
        <f t="shared" si="2"/>
        <v>151.56</v>
      </c>
      <c r="N26" s="49">
        <f t="shared" si="2"/>
        <v>8</v>
      </c>
      <c r="O26" s="70"/>
      <c r="P26" s="15"/>
    </row>
    <row r="27" spans="1:16" ht="18.75" x14ac:dyDescent="0.3">
      <c r="A27" s="56"/>
      <c r="B27" s="56"/>
      <c r="C27" s="57"/>
      <c r="D27" s="57"/>
      <c r="E27" s="57"/>
      <c r="F27" s="57"/>
      <c r="G27" s="57"/>
      <c r="H27" s="52"/>
      <c r="I27" s="52"/>
      <c r="J27" s="52"/>
      <c r="K27" s="52"/>
      <c r="L27" s="52"/>
      <c r="M27" s="52"/>
      <c r="N27" s="52"/>
      <c r="O27" s="52"/>
    </row>
    <row r="28" spans="1:16" x14ac:dyDescent="0.25">
      <c r="A28" s="99" t="s">
        <v>55</v>
      </c>
      <c r="B28" s="99"/>
      <c r="C28" s="99"/>
      <c r="D28" s="99"/>
      <c r="E28" s="99"/>
      <c r="F28" s="99"/>
      <c r="G28" s="99"/>
      <c r="H28" s="99" t="s">
        <v>55</v>
      </c>
      <c r="I28" s="99"/>
      <c r="J28" s="99"/>
      <c r="K28" s="99"/>
      <c r="L28" s="99"/>
      <c r="M28" s="99"/>
      <c r="N28" s="99"/>
    </row>
  </sheetData>
  <mergeCells count="12">
    <mergeCell ref="A2:B2"/>
    <mergeCell ref="A4:B4"/>
    <mergeCell ref="A6:A7"/>
    <mergeCell ref="B6:B7"/>
    <mergeCell ref="C6:C7"/>
    <mergeCell ref="A3:B3"/>
    <mergeCell ref="A28:G28"/>
    <mergeCell ref="H28:N28"/>
    <mergeCell ref="G6:G7"/>
    <mergeCell ref="H6:J6"/>
    <mergeCell ref="K6:N6"/>
    <mergeCell ref="D6:F6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2:O27"/>
  <sheetViews>
    <sheetView workbookViewId="0">
      <selection activeCell="N19" sqref="N19"/>
    </sheetView>
  </sheetViews>
  <sheetFormatPr defaultRowHeight="15.75" x14ac:dyDescent="0.25"/>
  <cols>
    <col min="1" max="1" width="7.625" customWidth="1"/>
    <col min="2" max="2" width="27.625" customWidth="1"/>
    <col min="3" max="3" width="9" customWidth="1"/>
    <col min="4" max="4" width="9.125" customWidth="1"/>
    <col min="5" max="5" width="9.75" customWidth="1"/>
    <col min="6" max="6" width="8.875" customWidth="1"/>
    <col min="7" max="7" width="9.75" customWidth="1"/>
    <col min="8" max="8" width="8.25" customWidth="1"/>
    <col min="9" max="9" width="8.125" customWidth="1"/>
    <col min="10" max="10" width="8" customWidth="1"/>
  </cols>
  <sheetData>
    <row r="2" spans="1:15" x14ac:dyDescent="0.25">
      <c r="A2" s="104" t="s">
        <v>18</v>
      </c>
      <c r="B2" s="104"/>
    </row>
    <row r="3" spans="1:15" x14ac:dyDescent="0.25">
      <c r="A3" s="112" t="s">
        <v>78</v>
      </c>
      <c r="B3" s="112"/>
    </row>
    <row r="4" spans="1:15" x14ac:dyDescent="0.25">
      <c r="A4" s="103" t="s">
        <v>7</v>
      </c>
      <c r="B4" s="103"/>
    </row>
    <row r="6" spans="1:15" x14ac:dyDescent="0.25">
      <c r="A6" s="119" t="s">
        <v>60</v>
      </c>
      <c r="B6" s="121" t="s">
        <v>0</v>
      </c>
      <c r="C6" s="113" t="s">
        <v>1</v>
      </c>
      <c r="D6" s="116" t="s">
        <v>2</v>
      </c>
      <c r="E6" s="117"/>
      <c r="F6" s="118"/>
      <c r="G6" s="113" t="s">
        <v>6</v>
      </c>
      <c r="H6" s="115" t="s">
        <v>28</v>
      </c>
      <c r="I6" s="115"/>
      <c r="J6" s="115"/>
      <c r="K6" s="115" t="s">
        <v>36</v>
      </c>
      <c r="L6" s="115"/>
      <c r="M6" s="115"/>
      <c r="N6" s="115"/>
    </row>
    <row r="7" spans="1:15" ht="54.75" customHeight="1" x14ac:dyDescent="0.25">
      <c r="A7" s="120"/>
      <c r="B7" s="122"/>
      <c r="C7" s="114"/>
      <c r="D7" s="19" t="s">
        <v>3</v>
      </c>
      <c r="E7" s="19" t="s">
        <v>4</v>
      </c>
      <c r="F7" s="19" t="s">
        <v>5</v>
      </c>
      <c r="G7" s="114"/>
      <c r="H7" s="64" t="s">
        <v>29</v>
      </c>
      <c r="I7" s="65" t="s">
        <v>30</v>
      </c>
      <c r="J7" s="65" t="s">
        <v>31</v>
      </c>
      <c r="K7" s="64" t="s">
        <v>32</v>
      </c>
      <c r="L7" s="65" t="s">
        <v>33</v>
      </c>
      <c r="M7" s="66" t="s">
        <v>34</v>
      </c>
      <c r="N7" s="65" t="s">
        <v>35</v>
      </c>
    </row>
    <row r="8" spans="1:15" x14ac:dyDescent="0.25">
      <c r="A8" s="20"/>
      <c r="B8" s="67" t="s">
        <v>9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5" x14ac:dyDescent="0.25">
      <c r="A9" s="36">
        <v>190</v>
      </c>
      <c r="B9" s="37" t="s">
        <v>80</v>
      </c>
      <c r="C9" s="36" t="s">
        <v>47</v>
      </c>
      <c r="D9" s="36">
        <v>5.4</v>
      </c>
      <c r="E9" s="36">
        <v>7.2</v>
      </c>
      <c r="F9" s="36">
        <v>26.8</v>
      </c>
      <c r="G9" s="36">
        <v>194</v>
      </c>
      <c r="H9" s="29">
        <v>0.06</v>
      </c>
      <c r="I9" s="29">
        <v>12.12</v>
      </c>
      <c r="J9" s="29">
        <v>0.04</v>
      </c>
      <c r="K9" s="29">
        <v>79.8</v>
      </c>
      <c r="L9" s="29">
        <v>98.2</v>
      </c>
      <c r="M9" s="29">
        <v>36.799999999999997</v>
      </c>
      <c r="N9" s="29">
        <v>0.66</v>
      </c>
    </row>
    <row r="10" spans="1:15" x14ac:dyDescent="0.25">
      <c r="A10" s="20"/>
      <c r="B10" s="80" t="s">
        <v>71</v>
      </c>
      <c r="C10" s="28">
        <v>10</v>
      </c>
      <c r="D10" s="28">
        <v>0.13</v>
      </c>
      <c r="E10" s="28">
        <v>5.25</v>
      </c>
      <c r="F10" s="28">
        <v>0.09</v>
      </c>
      <c r="G10" s="28">
        <v>66.099999999999994</v>
      </c>
      <c r="H10" s="63">
        <v>0.1</v>
      </c>
      <c r="I10" s="63">
        <v>0</v>
      </c>
      <c r="J10" s="63">
        <v>0</v>
      </c>
      <c r="K10" s="63">
        <v>17</v>
      </c>
      <c r="L10" s="63">
        <v>34</v>
      </c>
      <c r="M10" s="63">
        <v>5</v>
      </c>
      <c r="N10" s="63">
        <v>0</v>
      </c>
    </row>
    <row r="11" spans="1:15" x14ac:dyDescent="0.25">
      <c r="A11" s="28" t="s">
        <v>117</v>
      </c>
      <c r="B11" s="35" t="s">
        <v>37</v>
      </c>
      <c r="C11" s="30" t="s">
        <v>84</v>
      </c>
      <c r="D11" s="28">
        <v>0.93</v>
      </c>
      <c r="E11" s="28">
        <v>0.14000000000000001</v>
      </c>
      <c r="F11" s="28">
        <v>9.9600000000000009</v>
      </c>
      <c r="G11" s="28">
        <v>42.8</v>
      </c>
      <c r="H11" s="63">
        <v>0.1</v>
      </c>
      <c r="I11" s="63">
        <v>0</v>
      </c>
      <c r="J11" s="63">
        <v>3.0000000000000001E-3</v>
      </c>
      <c r="K11" s="63">
        <v>8.25</v>
      </c>
      <c r="L11" s="63">
        <v>39.5</v>
      </c>
      <c r="M11" s="63">
        <v>3.33</v>
      </c>
      <c r="N11" s="63">
        <v>0.98</v>
      </c>
      <c r="O11" s="26">
        <v>0.25</v>
      </c>
    </row>
    <row r="12" spans="1:15" x14ac:dyDescent="0.25">
      <c r="A12" s="28" t="s">
        <v>117</v>
      </c>
      <c r="B12" s="35" t="s">
        <v>14</v>
      </c>
      <c r="C12" s="30" t="s">
        <v>85</v>
      </c>
      <c r="D12" s="28">
        <v>3.04</v>
      </c>
      <c r="E12" s="28">
        <v>0.24</v>
      </c>
      <c r="F12" s="28">
        <v>20.92</v>
      </c>
      <c r="G12" s="28">
        <v>93.2</v>
      </c>
      <c r="H12" s="63">
        <v>1.4999999999999999E-2</v>
      </c>
      <c r="I12" s="63">
        <v>0</v>
      </c>
      <c r="J12" s="63">
        <v>1E-3</v>
      </c>
      <c r="K12" s="63">
        <v>13</v>
      </c>
      <c r="L12" s="63">
        <v>97</v>
      </c>
      <c r="M12" s="63">
        <v>7.04</v>
      </c>
      <c r="N12" s="63">
        <v>0.25</v>
      </c>
    </row>
    <row r="13" spans="1:15" x14ac:dyDescent="0.25">
      <c r="A13" s="28">
        <v>284</v>
      </c>
      <c r="B13" s="27" t="s">
        <v>61</v>
      </c>
      <c r="C13" s="28">
        <v>200</v>
      </c>
      <c r="D13" s="63">
        <v>0.1</v>
      </c>
      <c r="E13" s="63">
        <v>0</v>
      </c>
      <c r="F13" s="63">
        <v>9.3000000000000007</v>
      </c>
      <c r="G13" s="63">
        <v>37</v>
      </c>
      <c r="H13" s="63">
        <v>0.06</v>
      </c>
      <c r="I13" s="63">
        <v>6.6</v>
      </c>
      <c r="J13" s="63">
        <v>0.1</v>
      </c>
      <c r="K13" s="63">
        <v>27.12</v>
      </c>
      <c r="L13" s="63">
        <v>48.84</v>
      </c>
      <c r="M13" s="63">
        <v>14.08</v>
      </c>
      <c r="N13" s="63">
        <v>0.16</v>
      </c>
    </row>
    <row r="14" spans="1:15" x14ac:dyDescent="0.25">
      <c r="A14" s="47">
        <v>273</v>
      </c>
      <c r="B14" s="27" t="s">
        <v>69</v>
      </c>
      <c r="C14" s="28">
        <v>50</v>
      </c>
      <c r="D14" s="28">
        <v>3.56</v>
      </c>
      <c r="E14" s="28">
        <v>1</v>
      </c>
      <c r="F14" s="28">
        <v>13.9</v>
      </c>
      <c r="G14" s="28">
        <v>78</v>
      </c>
      <c r="H14" s="63">
        <v>0.05</v>
      </c>
      <c r="I14" s="63">
        <v>0</v>
      </c>
      <c r="J14" s="63">
        <v>0.01</v>
      </c>
      <c r="K14" s="63">
        <v>6.3</v>
      </c>
      <c r="L14" s="63">
        <v>22.93</v>
      </c>
      <c r="M14" s="63">
        <v>1.9</v>
      </c>
      <c r="N14" s="63">
        <v>0.02</v>
      </c>
    </row>
    <row r="15" spans="1:15" ht="18.75" x14ac:dyDescent="0.3">
      <c r="A15" s="22"/>
      <c r="B15" s="45" t="s">
        <v>11</v>
      </c>
      <c r="C15" s="22"/>
      <c r="D15" s="23">
        <f>SUM(D9:D14)</f>
        <v>13.16</v>
      </c>
      <c r="E15" s="23">
        <f t="shared" ref="E15:N15" si="0">SUM(E9:E14)</f>
        <v>13.83</v>
      </c>
      <c r="F15" s="23">
        <f t="shared" si="0"/>
        <v>80.970000000000013</v>
      </c>
      <c r="G15" s="23">
        <f t="shared" si="0"/>
        <v>511.1</v>
      </c>
      <c r="H15" s="23">
        <f t="shared" si="0"/>
        <v>0.38500000000000001</v>
      </c>
      <c r="I15" s="23">
        <f t="shared" si="0"/>
        <v>18.72</v>
      </c>
      <c r="J15" s="23">
        <f t="shared" si="0"/>
        <v>0.15400000000000003</v>
      </c>
      <c r="K15" s="23">
        <f t="shared" si="0"/>
        <v>151.47</v>
      </c>
      <c r="L15" s="23">
        <f t="shared" si="0"/>
        <v>340.46999999999997</v>
      </c>
      <c r="M15" s="23">
        <f t="shared" si="0"/>
        <v>68.150000000000006</v>
      </c>
      <c r="N15" s="23">
        <f t="shared" si="0"/>
        <v>2.0700000000000003</v>
      </c>
      <c r="O15" s="23"/>
    </row>
    <row r="16" spans="1:15" ht="18.75" x14ac:dyDescent="0.3">
      <c r="A16" s="4"/>
      <c r="B16" s="46" t="s">
        <v>12</v>
      </c>
      <c r="C16" s="4"/>
      <c r="D16" s="4"/>
      <c r="E16" s="4"/>
      <c r="F16" s="4"/>
      <c r="G16" s="4"/>
      <c r="H16" s="7"/>
      <c r="I16" s="7"/>
      <c r="J16" s="7"/>
      <c r="K16" s="7"/>
      <c r="L16" s="7"/>
      <c r="M16" s="7"/>
      <c r="N16" s="7"/>
    </row>
    <row r="17" spans="1:15" x14ac:dyDescent="0.25">
      <c r="A17" s="63"/>
      <c r="B17" s="35" t="s">
        <v>38</v>
      </c>
      <c r="C17" s="63">
        <v>80</v>
      </c>
      <c r="D17" s="63">
        <v>3.06</v>
      </c>
      <c r="E17" s="63">
        <v>0.12</v>
      </c>
      <c r="F17" s="63">
        <v>7.86</v>
      </c>
      <c r="G17" s="63">
        <v>45</v>
      </c>
      <c r="H17" s="63">
        <v>7.0000000000000007E-2</v>
      </c>
      <c r="I17" s="63">
        <v>5.72</v>
      </c>
      <c r="J17" s="63">
        <v>0.03</v>
      </c>
      <c r="K17" s="63">
        <v>14.29</v>
      </c>
      <c r="L17" s="63">
        <v>57.4</v>
      </c>
      <c r="M17" s="63">
        <v>8.9</v>
      </c>
      <c r="N17" s="63">
        <v>0.56000000000000005</v>
      </c>
    </row>
    <row r="18" spans="1:15" x14ac:dyDescent="0.25">
      <c r="A18" s="87">
        <v>62</v>
      </c>
      <c r="B18" s="37" t="s">
        <v>59</v>
      </c>
      <c r="C18" s="87">
        <v>250</v>
      </c>
      <c r="D18" s="87">
        <v>1.7</v>
      </c>
      <c r="E18" s="87">
        <v>2.9</v>
      </c>
      <c r="F18" s="87">
        <v>11</v>
      </c>
      <c r="G18" s="87">
        <v>77</v>
      </c>
      <c r="H18" s="29">
        <v>0.02</v>
      </c>
      <c r="I18" s="29">
        <v>0.26</v>
      </c>
      <c r="J18" s="29">
        <v>0.12</v>
      </c>
      <c r="K18" s="29">
        <v>84.8</v>
      </c>
      <c r="L18" s="29">
        <v>60.44</v>
      </c>
      <c r="M18" s="29">
        <v>5.5</v>
      </c>
      <c r="N18" s="29">
        <v>0.76</v>
      </c>
    </row>
    <row r="19" spans="1:15" x14ac:dyDescent="0.25">
      <c r="A19" s="28">
        <v>94</v>
      </c>
      <c r="B19" s="27" t="s">
        <v>99</v>
      </c>
      <c r="C19" s="28" t="s">
        <v>92</v>
      </c>
      <c r="D19" s="28">
        <v>17</v>
      </c>
      <c r="E19" s="28">
        <v>21.9</v>
      </c>
      <c r="F19" s="28">
        <v>2.8</v>
      </c>
      <c r="G19" s="28">
        <v>277</v>
      </c>
      <c r="H19" s="63">
        <v>0.03</v>
      </c>
      <c r="I19" s="63">
        <v>0</v>
      </c>
      <c r="J19" s="29">
        <v>0.03</v>
      </c>
      <c r="K19" s="63">
        <v>7.8</v>
      </c>
      <c r="L19" s="63">
        <v>70.09</v>
      </c>
      <c r="M19" s="63">
        <v>0.4</v>
      </c>
      <c r="N19" s="63">
        <v>0.41</v>
      </c>
    </row>
    <row r="20" spans="1:15" hidden="1" x14ac:dyDescent="0.25">
      <c r="A20" s="28">
        <v>150</v>
      </c>
      <c r="B20" s="27" t="s">
        <v>70</v>
      </c>
      <c r="C20" s="28">
        <v>175</v>
      </c>
      <c r="D20" s="28">
        <v>5.6</v>
      </c>
      <c r="E20" s="28">
        <v>7.7</v>
      </c>
      <c r="F20" s="28">
        <v>11.4</v>
      </c>
      <c r="G20" s="28">
        <v>190</v>
      </c>
      <c r="H20" s="63">
        <v>0.09</v>
      </c>
      <c r="I20" s="63">
        <v>8.66</v>
      </c>
      <c r="J20" s="29">
        <v>0</v>
      </c>
      <c r="K20" s="63">
        <v>38.96</v>
      </c>
      <c r="L20" s="63">
        <v>58.5</v>
      </c>
      <c r="M20" s="63">
        <v>37.200000000000003</v>
      </c>
      <c r="N20" s="63">
        <v>1.25</v>
      </c>
      <c r="O20" s="26">
        <v>0.35</v>
      </c>
    </row>
    <row r="21" spans="1:15" x14ac:dyDescent="0.25">
      <c r="A21" s="28" t="s">
        <v>117</v>
      </c>
      <c r="B21" s="27" t="s">
        <v>37</v>
      </c>
      <c r="C21" s="28">
        <v>28</v>
      </c>
      <c r="D21" s="28">
        <v>1.32</v>
      </c>
      <c r="E21" s="28">
        <v>0.19</v>
      </c>
      <c r="F21" s="28">
        <v>13.94</v>
      </c>
      <c r="G21" s="28">
        <v>59.92</v>
      </c>
      <c r="H21" s="63">
        <v>0.05</v>
      </c>
      <c r="I21" s="63">
        <v>0</v>
      </c>
      <c r="J21" s="63">
        <v>3.0000000000000001E-3</v>
      </c>
      <c r="K21" s="63">
        <v>8.5</v>
      </c>
      <c r="L21" s="63">
        <v>40.1</v>
      </c>
      <c r="M21" s="63">
        <v>4.92</v>
      </c>
      <c r="N21" s="63">
        <v>0.1</v>
      </c>
    </row>
    <row r="22" spans="1:15" x14ac:dyDescent="0.25">
      <c r="A22" s="28" t="s">
        <v>117</v>
      </c>
      <c r="B22" s="27" t="s">
        <v>53</v>
      </c>
      <c r="C22" s="28">
        <v>50</v>
      </c>
      <c r="D22" s="28">
        <v>3.8</v>
      </c>
      <c r="E22" s="28">
        <v>0.3</v>
      </c>
      <c r="F22" s="28">
        <v>26.14</v>
      </c>
      <c r="G22" s="28">
        <v>98.07</v>
      </c>
      <c r="H22" s="63">
        <v>7.0000000000000007E-2</v>
      </c>
      <c r="I22" s="63">
        <v>0</v>
      </c>
      <c r="J22" s="63">
        <v>4.0000000000000001E-3</v>
      </c>
      <c r="K22" s="63">
        <v>14.2</v>
      </c>
      <c r="L22" s="63">
        <v>103.1</v>
      </c>
      <c r="M22" s="63">
        <v>3.57</v>
      </c>
      <c r="N22" s="63">
        <v>1.6</v>
      </c>
    </row>
    <row r="23" spans="1:15" x14ac:dyDescent="0.25">
      <c r="A23" s="87">
        <v>305</v>
      </c>
      <c r="B23" s="37" t="s">
        <v>63</v>
      </c>
      <c r="C23" s="87">
        <v>200</v>
      </c>
      <c r="D23" s="87">
        <v>0</v>
      </c>
      <c r="E23" s="87">
        <v>0</v>
      </c>
      <c r="F23" s="87">
        <v>20</v>
      </c>
      <c r="G23" s="87">
        <v>76</v>
      </c>
      <c r="H23" s="29">
        <v>1.6E-2</v>
      </c>
      <c r="I23" s="29">
        <v>2.8</v>
      </c>
      <c r="J23" s="29">
        <v>0.08</v>
      </c>
      <c r="K23" s="29">
        <v>339.9</v>
      </c>
      <c r="L23" s="29">
        <v>260.01</v>
      </c>
      <c r="M23" s="29">
        <v>21.36</v>
      </c>
      <c r="N23" s="29">
        <v>0.44</v>
      </c>
    </row>
    <row r="24" spans="1:15" ht="18.75" x14ac:dyDescent="0.3">
      <c r="A24" s="22"/>
      <c r="B24" s="45" t="s">
        <v>11</v>
      </c>
      <c r="C24" s="22"/>
      <c r="D24" s="23">
        <f t="shared" ref="D24:M24" si="1">SUM(D17:D23)</f>
        <v>32.479999999999997</v>
      </c>
      <c r="E24" s="23">
        <f t="shared" si="1"/>
        <v>33.109999999999992</v>
      </c>
      <c r="F24" s="23">
        <f t="shared" si="1"/>
        <v>93.14</v>
      </c>
      <c r="G24" s="23">
        <f t="shared" si="1"/>
        <v>822.99</v>
      </c>
      <c r="H24" s="23">
        <f t="shared" si="1"/>
        <v>0.34600000000000003</v>
      </c>
      <c r="I24" s="23">
        <f t="shared" si="1"/>
        <v>17.440000000000001</v>
      </c>
      <c r="J24" s="23">
        <f t="shared" si="1"/>
        <v>0.26700000000000002</v>
      </c>
      <c r="K24" s="23">
        <f t="shared" si="1"/>
        <v>508.44999999999993</v>
      </c>
      <c r="L24" s="23">
        <f t="shared" si="1"/>
        <v>649.64</v>
      </c>
      <c r="M24" s="23">
        <f t="shared" si="1"/>
        <v>81.849999999999994</v>
      </c>
      <c r="N24" s="23">
        <f>SUM(N17:N23)</f>
        <v>5.12</v>
      </c>
    </row>
    <row r="25" spans="1:15" ht="18.75" x14ac:dyDescent="0.3">
      <c r="A25" s="4"/>
      <c r="B25" s="48" t="s">
        <v>13</v>
      </c>
      <c r="C25" s="38"/>
      <c r="D25" s="49">
        <f t="shared" ref="D25:N25" si="2">D24+D15</f>
        <v>45.64</v>
      </c>
      <c r="E25" s="49">
        <f t="shared" si="2"/>
        <v>46.939999999999991</v>
      </c>
      <c r="F25" s="49">
        <f t="shared" si="2"/>
        <v>174.11</v>
      </c>
      <c r="G25" s="49">
        <f t="shared" si="2"/>
        <v>1334.0900000000001</v>
      </c>
      <c r="H25" s="62">
        <f t="shared" si="2"/>
        <v>0.73100000000000009</v>
      </c>
      <c r="I25" s="62">
        <f t="shared" si="2"/>
        <v>36.159999999999997</v>
      </c>
      <c r="J25" s="62">
        <f t="shared" si="2"/>
        <v>0.42100000000000004</v>
      </c>
      <c r="K25" s="62">
        <f t="shared" si="2"/>
        <v>659.92</v>
      </c>
      <c r="L25" s="62">
        <f t="shared" si="2"/>
        <v>990.1099999999999</v>
      </c>
      <c r="M25" s="62">
        <f t="shared" si="2"/>
        <v>150</v>
      </c>
      <c r="N25" s="62">
        <f t="shared" si="2"/>
        <v>7.19</v>
      </c>
    </row>
    <row r="26" spans="1:15" ht="18.75" x14ac:dyDescent="0.3">
      <c r="A26" s="56"/>
      <c r="B26" s="56"/>
      <c r="C26" s="57"/>
      <c r="D26" s="57"/>
      <c r="E26" s="57"/>
      <c r="F26" s="57"/>
      <c r="G26" s="57"/>
      <c r="H26" s="52"/>
      <c r="I26" s="52"/>
      <c r="J26" s="52"/>
      <c r="K26" s="52"/>
      <c r="L26" s="52"/>
      <c r="M26" s="52"/>
      <c r="N26" s="52"/>
    </row>
    <row r="27" spans="1:15" x14ac:dyDescent="0.25">
      <c r="A27" s="99" t="s">
        <v>55</v>
      </c>
      <c r="B27" s="99"/>
      <c r="C27" s="99"/>
      <c r="D27" s="99"/>
      <c r="E27" s="99"/>
      <c r="F27" s="99"/>
      <c r="G27" s="99"/>
      <c r="H27" s="99" t="s">
        <v>55</v>
      </c>
      <c r="I27" s="99"/>
      <c r="J27" s="99"/>
      <c r="K27" s="99"/>
      <c r="L27" s="99"/>
      <c r="M27" s="99"/>
      <c r="N27" s="99"/>
    </row>
  </sheetData>
  <mergeCells count="12">
    <mergeCell ref="A27:G27"/>
    <mergeCell ref="H27:N27"/>
    <mergeCell ref="A2:B2"/>
    <mergeCell ref="A4:B4"/>
    <mergeCell ref="A6:A7"/>
    <mergeCell ref="B6:B7"/>
    <mergeCell ref="C6:C7"/>
    <mergeCell ref="G6:G7"/>
    <mergeCell ref="H6:J6"/>
    <mergeCell ref="K6:N6"/>
    <mergeCell ref="D6:F6"/>
    <mergeCell ref="A3:B3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O28"/>
  <sheetViews>
    <sheetView topLeftCell="A4" workbookViewId="0">
      <selection activeCell="N20" sqref="N20"/>
    </sheetView>
  </sheetViews>
  <sheetFormatPr defaultRowHeight="15.75" x14ac:dyDescent="0.25"/>
  <cols>
    <col min="1" max="1" width="6.125" customWidth="1"/>
    <col min="2" max="2" width="27" customWidth="1"/>
    <col min="3" max="3" width="10.125" customWidth="1"/>
    <col min="4" max="4" width="10.25" customWidth="1"/>
    <col min="5" max="5" width="10.5" customWidth="1"/>
    <col min="6" max="6" width="9.875" customWidth="1"/>
    <col min="7" max="7" width="10.125" customWidth="1"/>
  </cols>
  <sheetData>
    <row r="2" spans="1:15" x14ac:dyDescent="0.25">
      <c r="A2" s="104" t="s">
        <v>20</v>
      </c>
      <c r="B2" s="104"/>
    </row>
    <row r="3" spans="1:15" x14ac:dyDescent="0.25">
      <c r="A3" s="112" t="s">
        <v>78</v>
      </c>
      <c r="B3" s="112"/>
    </row>
    <row r="4" spans="1:15" x14ac:dyDescent="0.25">
      <c r="A4" s="103" t="s">
        <v>7</v>
      </c>
      <c r="B4" s="103"/>
    </row>
    <row r="6" spans="1:15" x14ac:dyDescent="0.25">
      <c r="A6" s="119" t="s">
        <v>60</v>
      </c>
      <c r="B6" s="121" t="s">
        <v>0</v>
      </c>
      <c r="C6" s="113" t="s">
        <v>1</v>
      </c>
      <c r="D6" s="116" t="s">
        <v>2</v>
      </c>
      <c r="E6" s="117"/>
      <c r="F6" s="118"/>
      <c r="G6" s="113" t="s">
        <v>6</v>
      </c>
      <c r="H6" s="115" t="s">
        <v>28</v>
      </c>
      <c r="I6" s="115"/>
      <c r="J6" s="115"/>
      <c r="K6" s="115" t="s">
        <v>36</v>
      </c>
      <c r="L6" s="115"/>
      <c r="M6" s="115"/>
      <c r="N6" s="115"/>
    </row>
    <row r="7" spans="1:15" ht="54.75" customHeight="1" x14ac:dyDescent="0.25">
      <c r="A7" s="120"/>
      <c r="B7" s="122"/>
      <c r="C7" s="114"/>
      <c r="D7" s="19" t="s">
        <v>3</v>
      </c>
      <c r="E7" s="19" t="s">
        <v>4</v>
      </c>
      <c r="F7" s="19" t="s">
        <v>5</v>
      </c>
      <c r="G7" s="114"/>
      <c r="H7" s="64" t="s">
        <v>29</v>
      </c>
      <c r="I7" s="65" t="s">
        <v>30</v>
      </c>
      <c r="J7" s="65" t="s">
        <v>31</v>
      </c>
      <c r="K7" s="64" t="s">
        <v>32</v>
      </c>
      <c r="L7" s="65" t="s">
        <v>33</v>
      </c>
      <c r="M7" s="66" t="s">
        <v>34</v>
      </c>
      <c r="N7" s="65" t="s">
        <v>35</v>
      </c>
    </row>
    <row r="8" spans="1:15" x14ac:dyDescent="0.25">
      <c r="A8" s="7"/>
      <c r="B8" s="44" t="s">
        <v>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5" x14ac:dyDescent="0.25">
      <c r="A9" s="7"/>
      <c r="B9" s="81" t="s">
        <v>23</v>
      </c>
      <c r="C9" s="78">
        <v>40</v>
      </c>
      <c r="D9" s="78">
        <v>3.08</v>
      </c>
      <c r="E9" s="78">
        <v>4.5999999999999996</v>
      </c>
      <c r="F9" s="78">
        <v>0.3</v>
      </c>
      <c r="G9" s="78">
        <v>63.5</v>
      </c>
      <c r="H9" s="78">
        <v>0.03</v>
      </c>
      <c r="I9" s="78">
        <v>0</v>
      </c>
      <c r="J9" s="78">
        <v>0</v>
      </c>
      <c r="K9" s="78">
        <v>22</v>
      </c>
      <c r="L9" s="78">
        <v>77</v>
      </c>
      <c r="M9" s="78">
        <v>5</v>
      </c>
      <c r="N9" s="78">
        <v>1</v>
      </c>
      <c r="O9" s="52"/>
    </row>
    <row r="10" spans="1:15" ht="29.25" customHeight="1" x14ac:dyDescent="0.25">
      <c r="A10" s="36">
        <v>195</v>
      </c>
      <c r="B10" s="37" t="s">
        <v>100</v>
      </c>
      <c r="C10" s="36" t="s">
        <v>47</v>
      </c>
      <c r="D10" s="36">
        <v>5.6</v>
      </c>
      <c r="E10" s="36">
        <v>7.6</v>
      </c>
      <c r="F10" s="36">
        <v>29.5</v>
      </c>
      <c r="G10" s="36">
        <v>209</v>
      </c>
      <c r="H10" s="29">
        <v>0.1</v>
      </c>
      <c r="I10" s="29">
        <v>0.2</v>
      </c>
      <c r="J10" s="29">
        <v>0.06</v>
      </c>
      <c r="K10" s="29">
        <v>190.1</v>
      </c>
      <c r="L10" s="29">
        <v>79.7</v>
      </c>
      <c r="M10" s="29">
        <v>13.42</v>
      </c>
      <c r="N10" s="29">
        <v>0.16</v>
      </c>
      <c r="O10" s="52"/>
    </row>
    <row r="11" spans="1:15" x14ac:dyDescent="0.25">
      <c r="A11" s="28" t="s">
        <v>117</v>
      </c>
      <c r="B11" s="35" t="s">
        <v>37</v>
      </c>
      <c r="C11" s="30" t="s">
        <v>84</v>
      </c>
      <c r="D11" s="28">
        <v>0.93</v>
      </c>
      <c r="E11" s="28">
        <v>0.14000000000000001</v>
      </c>
      <c r="F11" s="28">
        <v>9.9600000000000009</v>
      </c>
      <c r="G11" s="28">
        <v>42.8</v>
      </c>
      <c r="H11" s="63">
        <v>0.1</v>
      </c>
      <c r="I11" s="63">
        <v>0</v>
      </c>
      <c r="J11" s="63">
        <v>3.0000000000000001E-3</v>
      </c>
      <c r="K11" s="63">
        <v>8.25</v>
      </c>
      <c r="L11" s="63">
        <v>39.5</v>
      </c>
      <c r="M11" s="63">
        <v>3.33</v>
      </c>
      <c r="N11" s="63">
        <v>0.98</v>
      </c>
      <c r="O11" s="52"/>
    </row>
    <row r="12" spans="1:15" ht="16.5" customHeight="1" x14ac:dyDescent="0.25">
      <c r="A12" s="28" t="s">
        <v>117</v>
      </c>
      <c r="B12" s="35" t="s">
        <v>14</v>
      </c>
      <c r="C12" s="30" t="s">
        <v>85</v>
      </c>
      <c r="D12" s="28">
        <v>3.04</v>
      </c>
      <c r="E12" s="28">
        <v>0.24</v>
      </c>
      <c r="F12" s="28">
        <v>20.92</v>
      </c>
      <c r="G12" s="28">
        <v>93.2</v>
      </c>
      <c r="H12" s="63">
        <v>1.4999999999999999E-2</v>
      </c>
      <c r="I12" s="63">
        <v>0</v>
      </c>
      <c r="J12" s="63">
        <v>1E-3</v>
      </c>
      <c r="K12" s="63">
        <v>13</v>
      </c>
      <c r="L12" s="63">
        <v>97</v>
      </c>
      <c r="M12" s="63">
        <v>7.04</v>
      </c>
      <c r="N12" s="63">
        <v>0.25</v>
      </c>
      <c r="O12" s="52"/>
    </row>
    <row r="13" spans="1:15" ht="15.75" customHeight="1" x14ac:dyDescent="0.25">
      <c r="A13" s="36">
        <v>287</v>
      </c>
      <c r="B13" s="37" t="s">
        <v>82</v>
      </c>
      <c r="C13" s="88" t="s">
        <v>50</v>
      </c>
      <c r="D13" s="36">
        <v>1.4</v>
      </c>
      <c r="E13" s="36">
        <v>1.4</v>
      </c>
      <c r="F13" s="36">
        <v>11.2</v>
      </c>
      <c r="G13" s="36">
        <v>61</v>
      </c>
      <c r="H13" s="29">
        <v>0</v>
      </c>
      <c r="I13" s="29">
        <v>0</v>
      </c>
      <c r="J13" s="29">
        <v>0</v>
      </c>
      <c r="K13" s="29">
        <v>12.5</v>
      </c>
      <c r="L13" s="29">
        <v>7.08</v>
      </c>
      <c r="M13" s="29">
        <v>4.68</v>
      </c>
      <c r="N13" s="29">
        <v>0.57999999999999996</v>
      </c>
      <c r="O13" s="53">
        <v>0.25</v>
      </c>
    </row>
    <row r="14" spans="1:15" x14ac:dyDescent="0.25">
      <c r="A14" s="63"/>
      <c r="B14" s="27" t="s">
        <v>62</v>
      </c>
      <c r="C14" s="28">
        <v>30</v>
      </c>
      <c r="D14" s="28">
        <v>4.3600000000000003</v>
      </c>
      <c r="E14" s="28">
        <v>7.56</v>
      </c>
      <c r="F14" s="28">
        <v>8.69</v>
      </c>
      <c r="G14" s="28">
        <v>56.92</v>
      </c>
      <c r="H14" s="63">
        <v>0</v>
      </c>
      <c r="I14" s="63">
        <v>0</v>
      </c>
      <c r="J14" s="63">
        <v>0</v>
      </c>
      <c r="K14" s="63">
        <v>5.16</v>
      </c>
      <c r="L14" s="63">
        <v>12.1</v>
      </c>
      <c r="M14" s="63">
        <v>2.2000000000000002</v>
      </c>
      <c r="N14" s="63">
        <v>0.15</v>
      </c>
      <c r="O14" s="52"/>
    </row>
    <row r="15" spans="1:15" ht="18.75" x14ac:dyDescent="0.3">
      <c r="A15" s="22"/>
      <c r="B15" s="45" t="s">
        <v>11</v>
      </c>
      <c r="C15" s="22"/>
      <c r="D15" s="23">
        <f t="shared" ref="D15:M15" si="0">SUM(D9:D14)</f>
        <v>18.41</v>
      </c>
      <c r="E15" s="23">
        <f t="shared" si="0"/>
        <v>21.54</v>
      </c>
      <c r="F15" s="23">
        <f t="shared" si="0"/>
        <v>80.570000000000007</v>
      </c>
      <c r="G15" s="23">
        <f t="shared" si="0"/>
        <v>526.41999999999996</v>
      </c>
      <c r="H15" s="23">
        <f t="shared" si="0"/>
        <v>0.245</v>
      </c>
      <c r="I15" s="23">
        <f t="shared" si="0"/>
        <v>0.2</v>
      </c>
      <c r="J15" s="23">
        <f t="shared" si="0"/>
        <v>6.4000000000000001E-2</v>
      </c>
      <c r="K15" s="23">
        <f t="shared" si="0"/>
        <v>251.01</v>
      </c>
      <c r="L15" s="23">
        <f t="shared" si="0"/>
        <v>312.38</v>
      </c>
      <c r="M15" s="23">
        <f t="shared" si="0"/>
        <v>35.67</v>
      </c>
      <c r="N15" s="23">
        <f t="shared" ref="N15" si="1">SUM(N9:N14)</f>
        <v>3.1199999999999997</v>
      </c>
      <c r="O15" s="52"/>
    </row>
    <row r="16" spans="1:15" ht="18.75" x14ac:dyDescent="0.3">
      <c r="A16" s="4"/>
      <c r="B16" s="46" t="s">
        <v>12</v>
      </c>
      <c r="C16" s="4"/>
      <c r="D16" s="4"/>
      <c r="E16" s="4"/>
      <c r="F16" s="4"/>
      <c r="G16" s="4"/>
      <c r="H16" s="7"/>
      <c r="I16" s="7"/>
      <c r="J16" s="7"/>
      <c r="K16" s="7"/>
      <c r="L16" s="7"/>
      <c r="M16" s="7"/>
      <c r="N16" s="7"/>
      <c r="O16" s="52"/>
    </row>
    <row r="17" spans="1:15" x14ac:dyDescent="0.25">
      <c r="A17" s="63"/>
      <c r="B17" s="35" t="s">
        <v>66</v>
      </c>
      <c r="C17" s="63">
        <v>80</v>
      </c>
      <c r="D17" s="63">
        <v>0.6</v>
      </c>
      <c r="E17" s="63">
        <v>3</v>
      </c>
      <c r="F17" s="63">
        <v>1.8</v>
      </c>
      <c r="G17" s="63">
        <v>36.6</v>
      </c>
      <c r="H17" s="63">
        <v>0.03</v>
      </c>
      <c r="I17" s="63">
        <v>13.08</v>
      </c>
      <c r="J17" s="63">
        <v>0</v>
      </c>
      <c r="K17" s="63">
        <v>34.299999999999997</v>
      </c>
      <c r="L17" s="63">
        <v>56.8</v>
      </c>
      <c r="M17" s="63">
        <v>25.83</v>
      </c>
      <c r="N17" s="63">
        <v>1.07</v>
      </c>
      <c r="O17" s="52"/>
    </row>
    <row r="18" spans="1:15" ht="31.5" customHeight="1" x14ac:dyDescent="0.25">
      <c r="A18" s="36">
        <v>56</v>
      </c>
      <c r="B18" s="86" t="s">
        <v>89</v>
      </c>
      <c r="C18" s="36" t="s">
        <v>76</v>
      </c>
      <c r="D18" s="36">
        <v>1.7</v>
      </c>
      <c r="E18" s="36">
        <v>5</v>
      </c>
      <c r="F18" s="36">
        <v>11.6</v>
      </c>
      <c r="G18" s="36">
        <v>97</v>
      </c>
      <c r="H18" s="29">
        <v>0.09</v>
      </c>
      <c r="I18" s="29">
        <v>0.22</v>
      </c>
      <c r="J18" s="29">
        <v>6.8000000000000005E-2</v>
      </c>
      <c r="K18" s="29">
        <v>161</v>
      </c>
      <c r="L18" s="29">
        <v>180.61</v>
      </c>
      <c r="M18" s="29">
        <v>16</v>
      </c>
      <c r="N18" s="29">
        <v>0.18</v>
      </c>
      <c r="O18" s="52"/>
    </row>
    <row r="19" spans="1:15" x14ac:dyDescent="0.25">
      <c r="A19" s="63">
        <v>128</v>
      </c>
      <c r="B19" s="35" t="s">
        <v>101</v>
      </c>
      <c r="C19" s="63">
        <v>80</v>
      </c>
      <c r="D19" s="63">
        <v>11.6</v>
      </c>
      <c r="E19" s="63">
        <v>13.2</v>
      </c>
      <c r="F19" s="63">
        <v>9.1999999999999993</v>
      </c>
      <c r="G19" s="63">
        <v>203</v>
      </c>
      <c r="H19" s="63">
        <v>0.04</v>
      </c>
      <c r="I19" s="63">
        <v>0.74</v>
      </c>
      <c r="J19" s="63">
        <v>0.04</v>
      </c>
      <c r="K19" s="63">
        <v>10.51</v>
      </c>
      <c r="L19" s="63">
        <v>88.63</v>
      </c>
      <c r="M19" s="63">
        <v>11.68</v>
      </c>
      <c r="N19" s="63">
        <v>0.1</v>
      </c>
      <c r="O19" s="52"/>
    </row>
    <row r="20" spans="1:15" x14ac:dyDescent="0.25">
      <c r="A20" s="28">
        <v>172</v>
      </c>
      <c r="B20" s="27" t="s">
        <v>94</v>
      </c>
      <c r="C20" s="28" t="s">
        <v>47</v>
      </c>
      <c r="D20" s="28">
        <v>10.4</v>
      </c>
      <c r="E20" s="28">
        <v>6.8</v>
      </c>
      <c r="F20" s="28">
        <v>45.4</v>
      </c>
      <c r="G20" s="28">
        <v>288</v>
      </c>
      <c r="H20" s="63">
        <v>0.31</v>
      </c>
      <c r="I20" s="63">
        <v>0</v>
      </c>
      <c r="J20" s="63">
        <v>0.04</v>
      </c>
      <c r="K20" s="63">
        <v>20</v>
      </c>
      <c r="L20" s="63">
        <v>110.16</v>
      </c>
      <c r="M20" s="63">
        <v>18.14</v>
      </c>
      <c r="N20" s="63">
        <v>0.2</v>
      </c>
      <c r="O20" s="53">
        <v>0.35</v>
      </c>
    </row>
    <row r="21" spans="1:15" x14ac:dyDescent="0.25">
      <c r="A21" s="28" t="s">
        <v>117</v>
      </c>
      <c r="B21" s="27" t="s">
        <v>37</v>
      </c>
      <c r="C21" s="28">
        <v>28</v>
      </c>
      <c r="D21" s="28">
        <v>1.32</v>
      </c>
      <c r="E21" s="28">
        <v>0.19</v>
      </c>
      <c r="F21" s="28">
        <v>13.94</v>
      </c>
      <c r="G21" s="28">
        <v>59.92</v>
      </c>
      <c r="H21" s="63">
        <v>0.05</v>
      </c>
      <c r="I21" s="63">
        <v>0</v>
      </c>
      <c r="J21" s="63">
        <v>3.0000000000000001E-3</v>
      </c>
      <c r="K21" s="63">
        <v>8.5</v>
      </c>
      <c r="L21" s="63">
        <v>40.1</v>
      </c>
      <c r="M21" s="63">
        <v>4.92</v>
      </c>
      <c r="N21" s="63">
        <v>0.1</v>
      </c>
      <c r="O21" s="52"/>
    </row>
    <row r="22" spans="1:15" x14ac:dyDescent="0.25">
      <c r="A22" s="28" t="s">
        <v>117</v>
      </c>
      <c r="B22" s="27" t="s">
        <v>53</v>
      </c>
      <c r="C22" s="28">
        <v>50</v>
      </c>
      <c r="D22" s="28">
        <v>3.8</v>
      </c>
      <c r="E22" s="28">
        <v>0.3</v>
      </c>
      <c r="F22" s="28">
        <v>26.14</v>
      </c>
      <c r="G22" s="28">
        <v>98.07</v>
      </c>
      <c r="H22" s="63">
        <v>7.0000000000000007E-2</v>
      </c>
      <c r="I22" s="63">
        <v>0</v>
      </c>
      <c r="J22" s="63">
        <v>4.0000000000000001E-3</v>
      </c>
      <c r="K22" s="63">
        <v>14.2</v>
      </c>
      <c r="L22" s="63">
        <v>103.1</v>
      </c>
      <c r="M22" s="63">
        <v>3.57</v>
      </c>
      <c r="N22" s="63">
        <v>1.6</v>
      </c>
      <c r="O22" s="52"/>
    </row>
    <row r="23" spans="1:15" x14ac:dyDescent="0.25">
      <c r="A23" s="28">
        <v>301</v>
      </c>
      <c r="B23" s="27" t="s">
        <v>83</v>
      </c>
      <c r="C23" s="30" t="s">
        <v>50</v>
      </c>
      <c r="D23" s="28">
        <v>0.6</v>
      </c>
      <c r="E23" s="28">
        <v>0.2</v>
      </c>
      <c r="F23" s="28">
        <v>27</v>
      </c>
      <c r="G23" s="28">
        <v>111</v>
      </c>
      <c r="H23" s="63">
        <v>0.04</v>
      </c>
      <c r="I23" s="63">
        <v>1.3</v>
      </c>
      <c r="J23" s="63">
        <v>0.02</v>
      </c>
      <c r="K23" s="63">
        <v>126.78</v>
      </c>
      <c r="L23" s="63">
        <v>97.92</v>
      </c>
      <c r="M23" s="63">
        <v>22</v>
      </c>
      <c r="N23" s="63">
        <v>0.4</v>
      </c>
      <c r="O23" s="52"/>
    </row>
    <row r="24" spans="1:15" x14ac:dyDescent="0.25">
      <c r="A24" s="28" t="s">
        <v>64</v>
      </c>
      <c r="B24" s="27" t="s">
        <v>19</v>
      </c>
      <c r="C24" s="28">
        <v>100</v>
      </c>
      <c r="D24" s="28">
        <v>0.9</v>
      </c>
      <c r="E24" s="28">
        <v>0.2</v>
      </c>
      <c r="F24" s="28">
        <v>8.1</v>
      </c>
      <c r="G24" s="28">
        <v>43</v>
      </c>
      <c r="H24" s="63">
        <v>0.04</v>
      </c>
      <c r="I24" s="63">
        <v>21</v>
      </c>
      <c r="J24" s="63">
        <v>0.18</v>
      </c>
      <c r="K24" s="63">
        <v>34</v>
      </c>
      <c r="L24" s="63">
        <v>0.3</v>
      </c>
      <c r="M24" s="63">
        <v>13</v>
      </c>
      <c r="N24" s="63">
        <v>0.3</v>
      </c>
      <c r="O24" s="52"/>
    </row>
    <row r="25" spans="1:15" ht="18.75" x14ac:dyDescent="0.3">
      <c r="A25" s="22"/>
      <c r="B25" s="45" t="s">
        <v>11</v>
      </c>
      <c r="C25" s="22"/>
      <c r="D25" s="23">
        <f t="shared" ref="D25:N25" si="2">SUM(D17:D24)</f>
        <v>30.919999999999998</v>
      </c>
      <c r="E25" s="23">
        <f t="shared" si="2"/>
        <v>28.89</v>
      </c>
      <c r="F25" s="23">
        <f t="shared" si="2"/>
        <v>143.17999999999998</v>
      </c>
      <c r="G25" s="23">
        <f t="shared" si="2"/>
        <v>936.58999999999992</v>
      </c>
      <c r="H25" s="23">
        <f t="shared" si="2"/>
        <v>0.67000000000000015</v>
      </c>
      <c r="I25" s="23">
        <f t="shared" si="2"/>
        <v>36.340000000000003</v>
      </c>
      <c r="J25" s="23">
        <f t="shared" si="2"/>
        <v>0.35499999999999998</v>
      </c>
      <c r="K25" s="23">
        <f t="shared" si="2"/>
        <v>409.28999999999996</v>
      </c>
      <c r="L25" s="23">
        <f t="shared" si="2"/>
        <v>677.62</v>
      </c>
      <c r="M25" s="23">
        <f t="shared" si="2"/>
        <v>115.14</v>
      </c>
      <c r="N25" s="23">
        <f t="shared" si="2"/>
        <v>3.9499999999999997</v>
      </c>
      <c r="O25" s="52"/>
    </row>
    <row r="26" spans="1:15" ht="18.75" x14ac:dyDescent="0.3">
      <c r="A26" s="4"/>
      <c r="B26" s="48" t="s">
        <v>13</v>
      </c>
      <c r="C26" s="38"/>
      <c r="D26" s="49">
        <f t="shared" ref="D26:N26" si="3">D25+D15</f>
        <v>49.33</v>
      </c>
      <c r="E26" s="49">
        <f t="shared" si="3"/>
        <v>50.43</v>
      </c>
      <c r="F26" s="49">
        <f t="shared" si="3"/>
        <v>223.75</v>
      </c>
      <c r="G26" s="49">
        <f t="shared" si="3"/>
        <v>1463.0099999999998</v>
      </c>
      <c r="H26" s="62">
        <f t="shared" si="3"/>
        <v>0.91500000000000015</v>
      </c>
      <c r="I26" s="49">
        <f t="shared" si="3"/>
        <v>36.540000000000006</v>
      </c>
      <c r="J26" s="62">
        <f t="shared" si="3"/>
        <v>0.41899999999999998</v>
      </c>
      <c r="K26" s="49">
        <f t="shared" si="3"/>
        <v>660.3</v>
      </c>
      <c r="L26" s="49">
        <f>L25+L15</f>
        <v>990</v>
      </c>
      <c r="M26" s="49">
        <f t="shared" si="3"/>
        <v>150.81</v>
      </c>
      <c r="N26" s="49">
        <f t="shared" si="3"/>
        <v>7.0699999999999994</v>
      </c>
    </row>
    <row r="27" spans="1:15" ht="18.75" x14ac:dyDescent="0.3">
      <c r="A27" s="2"/>
      <c r="B27" s="56"/>
      <c r="C27" s="3"/>
      <c r="D27" s="16"/>
      <c r="E27" s="16"/>
      <c r="F27" s="16"/>
      <c r="G27" s="16"/>
      <c r="H27" s="15"/>
      <c r="I27" s="15"/>
      <c r="J27" s="15"/>
      <c r="K27" s="15"/>
      <c r="L27" s="15"/>
      <c r="M27" s="15"/>
      <c r="N27" s="15"/>
    </row>
    <row r="28" spans="1:15" x14ac:dyDescent="0.25">
      <c r="A28" s="99" t="s">
        <v>55</v>
      </c>
      <c r="B28" s="99"/>
      <c r="C28" s="99"/>
      <c r="D28" s="99"/>
      <c r="E28" s="99"/>
      <c r="F28" s="99"/>
      <c r="G28" s="99"/>
      <c r="H28" s="99" t="s">
        <v>55</v>
      </c>
      <c r="I28" s="99"/>
      <c r="J28" s="99"/>
      <c r="K28" s="99"/>
      <c r="L28" s="99"/>
      <c r="M28" s="99"/>
      <c r="N28" s="99"/>
    </row>
  </sheetData>
  <mergeCells count="12">
    <mergeCell ref="A2:B2"/>
    <mergeCell ref="A4:B4"/>
    <mergeCell ref="A6:A7"/>
    <mergeCell ref="B6:B7"/>
    <mergeCell ref="C6:C7"/>
    <mergeCell ref="A3:B3"/>
    <mergeCell ref="A28:G28"/>
    <mergeCell ref="H28:N28"/>
    <mergeCell ref="G6:G7"/>
    <mergeCell ref="H6:J6"/>
    <mergeCell ref="K6:N6"/>
    <mergeCell ref="D6:F6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O32"/>
  <sheetViews>
    <sheetView workbookViewId="0">
      <selection activeCell="D13" sqref="D13"/>
    </sheetView>
  </sheetViews>
  <sheetFormatPr defaultRowHeight="15.75" x14ac:dyDescent="0.25"/>
  <cols>
    <col min="1" max="1" width="7.625" customWidth="1"/>
    <col min="2" max="2" width="26.5" customWidth="1"/>
    <col min="3" max="3" width="9.25" customWidth="1"/>
    <col min="4" max="4" width="10.25" customWidth="1"/>
    <col min="5" max="5" width="10.5" customWidth="1"/>
    <col min="6" max="6" width="9.875" customWidth="1"/>
    <col min="7" max="7" width="10.125" customWidth="1"/>
  </cols>
  <sheetData>
    <row r="2" spans="1:15" x14ac:dyDescent="0.25">
      <c r="A2" s="123" t="s">
        <v>22</v>
      </c>
      <c r="B2" s="123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 x14ac:dyDescent="0.25">
      <c r="A3" s="112" t="s">
        <v>78</v>
      </c>
      <c r="B3" s="11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5" x14ac:dyDescent="0.25">
      <c r="A4" s="124" t="s">
        <v>7</v>
      </c>
      <c r="B4" s="124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5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5" x14ac:dyDescent="0.25">
      <c r="A6" s="119" t="s">
        <v>60</v>
      </c>
      <c r="B6" s="121" t="s">
        <v>0</v>
      </c>
      <c r="C6" s="113" t="s">
        <v>1</v>
      </c>
      <c r="D6" s="116" t="s">
        <v>2</v>
      </c>
      <c r="E6" s="117"/>
      <c r="F6" s="118"/>
      <c r="G6" s="113" t="s">
        <v>6</v>
      </c>
      <c r="H6" s="115" t="s">
        <v>28</v>
      </c>
      <c r="I6" s="115"/>
      <c r="J6" s="115"/>
      <c r="K6" s="115" t="s">
        <v>36</v>
      </c>
      <c r="L6" s="115"/>
      <c r="M6" s="115"/>
      <c r="N6" s="115"/>
    </row>
    <row r="7" spans="1:15" ht="54.75" customHeight="1" x14ac:dyDescent="0.25">
      <c r="A7" s="120"/>
      <c r="B7" s="122"/>
      <c r="C7" s="114"/>
      <c r="D7" s="93" t="s">
        <v>3</v>
      </c>
      <c r="E7" s="93" t="s">
        <v>4</v>
      </c>
      <c r="F7" s="93" t="s">
        <v>5</v>
      </c>
      <c r="G7" s="114"/>
      <c r="H7" s="64" t="s">
        <v>29</v>
      </c>
      <c r="I7" s="65" t="s">
        <v>30</v>
      </c>
      <c r="J7" s="65" t="s">
        <v>31</v>
      </c>
      <c r="K7" s="64" t="s">
        <v>32</v>
      </c>
      <c r="L7" s="65" t="s">
        <v>33</v>
      </c>
      <c r="M7" s="66" t="s">
        <v>34</v>
      </c>
      <c r="N7" s="65" t="s">
        <v>35</v>
      </c>
    </row>
    <row r="8" spans="1:15" x14ac:dyDescent="0.25">
      <c r="A8" s="7"/>
      <c r="B8" s="44" t="s">
        <v>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5" ht="31.5" x14ac:dyDescent="0.25">
      <c r="A9" s="36">
        <v>201</v>
      </c>
      <c r="B9" s="89" t="s">
        <v>102</v>
      </c>
      <c r="C9" s="36" t="s">
        <v>103</v>
      </c>
      <c r="D9" s="36">
        <v>10.6</v>
      </c>
      <c r="E9" s="36">
        <v>4.4000000000000004</v>
      </c>
      <c r="F9" s="36">
        <v>62.7</v>
      </c>
      <c r="G9" s="36">
        <v>333</v>
      </c>
      <c r="H9" s="29">
        <v>0.05</v>
      </c>
      <c r="I9" s="29">
        <v>14.1</v>
      </c>
      <c r="J9" s="29">
        <v>0.03</v>
      </c>
      <c r="K9" s="29">
        <v>149.18</v>
      </c>
      <c r="L9" s="29">
        <v>118.5</v>
      </c>
      <c r="M9" s="29">
        <v>33.340000000000003</v>
      </c>
      <c r="N9" s="29">
        <v>0.4</v>
      </c>
    </row>
    <row r="10" spans="1:15" x14ac:dyDescent="0.25">
      <c r="A10" s="28"/>
      <c r="B10" s="80" t="s">
        <v>71</v>
      </c>
      <c r="C10" s="28">
        <v>10</v>
      </c>
      <c r="D10" s="28">
        <v>0.13</v>
      </c>
      <c r="E10" s="28">
        <v>5.25</v>
      </c>
      <c r="F10" s="28">
        <v>0.09</v>
      </c>
      <c r="G10" s="28">
        <v>66.099999999999994</v>
      </c>
      <c r="H10" s="63">
        <v>0.1</v>
      </c>
      <c r="I10" s="63">
        <v>0</v>
      </c>
      <c r="J10" s="63">
        <v>0</v>
      </c>
      <c r="K10" s="63">
        <v>17</v>
      </c>
      <c r="L10" s="63">
        <v>34</v>
      </c>
      <c r="M10" s="63">
        <v>5</v>
      </c>
      <c r="N10" s="63">
        <v>0</v>
      </c>
    </row>
    <row r="11" spans="1:15" x14ac:dyDescent="0.25">
      <c r="A11" s="28" t="s">
        <v>117</v>
      </c>
      <c r="B11" s="35" t="s">
        <v>37</v>
      </c>
      <c r="C11" s="30" t="s">
        <v>84</v>
      </c>
      <c r="D11" s="28">
        <v>0.93</v>
      </c>
      <c r="E11" s="28">
        <v>0.14000000000000001</v>
      </c>
      <c r="F11" s="28">
        <v>9.9600000000000009</v>
      </c>
      <c r="G11" s="28">
        <v>42.8</v>
      </c>
      <c r="H11" s="63">
        <v>0.1</v>
      </c>
      <c r="I11" s="63">
        <v>0</v>
      </c>
      <c r="J11" s="63">
        <v>3.0000000000000001E-3</v>
      </c>
      <c r="K11" s="63">
        <v>8.25</v>
      </c>
      <c r="L11" s="63">
        <v>39.5</v>
      </c>
      <c r="M11" s="63">
        <v>3.33</v>
      </c>
      <c r="N11" s="63">
        <v>0.09</v>
      </c>
    </row>
    <row r="12" spans="1:15" x14ac:dyDescent="0.25">
      <c r="A12" s="28" t="s">
        <v>117</v>
      </c>
      <c r="B12" s="35" t="s">
        <v>14</v>
      </c>
      <c r="C12" s="30" t="s">
        <v>85</v>
      </c>
      <c r="D12" s="28">
        <v>3.04</v>
      </c>
      <c r="E12" s="28">
        <v>0.24</v>
      </c>
      <c r="F12" s="28">
        <v>20.92</v>
      </c>
      <c r="G12" s="28">
        <v>93.2</v>
      </c>
      <c r="H12" s="63">
        <v>1.4999999999999999E-2</v>
      </c>
      <c r="I12" s="63">
        <v>0</v>
      </c>
      <c r="J12" s="63">
        <v>1E-3</v>
      </c>
      <c r="K12" s="63">
        <v>13</v>
      </c>
      <c r="L12" s="63">
        <v>97</v>
      </c>
      <c r="M12" s="63">
        <v>7.04</v>
      </c>
      <c r="N12" s="63">
        <v>0.25</v>
      </c>
      <c r="O12" s="26">
        <v>0.25</v>
      </c>
    </row>
    <row r="13" spans="1:15" x14ac:dyDescent="0.25">
      <c r="A13" s="28">
        <v>282</v>
      </c>
      <c r="B13" s="27" t="s">
        <v>10</v>
      </c>
      <c r="C13" s="30" t="s">
        <v>50</v>
      </c>
      <c r="D13" s="28">
        <v>0.1</v>
      </c>
      <c r="E13" s="28">
        <v>0</v>
      </c>
      <c r="F13" s="28">
        <v>9.1</v>
      </c>
      <c r="G13" s="28">
        <v>35</v>
      </c>
      <c r="H13" s="63">
        <v>0.04</v>
      </c>
      <c r="I13" s="63">
        <v>2.5999999999999999E-2</v>
      </c>
      <c r="J13" s="63">
        <v>0.02</v>
      </c>
      <c r="K13" s="63">
        <v>148.19999999999999</v>
      </c>
      <c r="L13" s="63">
        <v>10.4</v>
      </c>
      <c r="M13" s="63">
        <v>14.6</v>
      </c>
      <c r="N13" s="63">
        <v>0.42</v>
      </c>
    </row>
    <row r="14" spans="1:15" x14ac:dyDescent="0.25">
      <c r="A14" s="28" t="s">
        <v>117</v>
      </c>
      <c r="B14" s="37" t="s">
        <v>73</v>
      </c>
      <c r="C14" s="28">
        <v>50</v>
      </c>
      <c r="D14" s="28">
        <v>4.3</v>
      </c>
      <c r="E14" s="28">
        <v>4.9000000000000004</v>
      </c>
      <c r="F14" s="28">
        <v>10.7</v>
      </c>
      <c r="G14" s="28">
        <v>35.4</v>
      </c>
      <c r="H14" s="63">
        <v>0.05</v>
      </c>
      <c r="I14" s="63">
        <v>0</v>
      </c>
      <c r="J14" s="63">
        <v>0.01</v>
      </c>
      <c r="K14" s="63">
        <v>6.3</v>
      </c>
      <c r="L14" s="63">
        <v>22.93</v>
      </c>
      <c r="M14" s="63">
        <v>1.9</v>
      </c>
      <c r="N14" s="63">
        <v>0.02</v>
      </c>
    </row>
    <row r="15" spans="1:15" ht="18.75" x14ac:dyDescent="0.3">
      <c r="A15" s="22"/>
      <c r="B15" s="45" t="s">
        <v>11</v>
      </c>
      <c r="C15" s="22"/>
      <c r="D15" s="23">
        <f>SUM(D9:D14)</f>
        <v>19.099999999999998</v>
      </c>
      <c r="E15" s="23">
        <f t="shared" ref="E15:N15" si="0">SUM(E9:E14)</f>
        <v>14.930000000000001</v>
      </c>
      <c r="F15" s="23">
        <f t="shared" si="0"/>
        <v>113.47</v>
      </c>
      <c r="G15" s="23">
        <f t="shared" si="0"/>
        <v>605.5</v>
      </c>
      <c r="H15" s="23">
        <f>SUM(H9:H14)</f>
        <v>0.35499999999999998</v>
      </c>
      <c r="I15" s="23">
        <f>SUM(I9:I14)</f>
        <v>14.125999999999999</v>
      </c>
      <c r="J15" s="23">
        <f t="shared" si="0"/>
        <v>6.4000000000000001E-2</v>
      </c>
      <c r="K15" s="23">
        <f t="shared" si="0"/>
        <v>341.93</v>
      </c>
      <c r="L15" s="23">
        <f t="shared" si="0"/>
        <v>322.33</v>
      </c>
      <c r="M15" s="23">
        <f t="shared" si="0"/>
        <v>65.210000000000008</v>
      </c>
      <c r="N15" s="23">
        <f t="shared" si="0"/>
        <v>1.18</v>
      </c>
    </row>
    <row r="16" spans="1:15" ht="18.75" x14ac:dyDescent="0.3">
      <c r="A16" s="18"/>
      <c r="B16" s="40" t="s">
        <v>12</v>
      </c>
      <c r="C16" s="18"/>
      <c r="D16" s="18"/>
      <c r="E16" s="18"/>
      <c r="F16" s="18"/>
      <c r="G16" s="18"/>
      <c r="H16" s="20"/>
      <c r="I16" s="20"/>
      <c r="J16" s="20"/>
      <c r="K16" s="20"/>
      <c r="L16" s="20"/>
      <c r="M16" s="20"/>
      <c r="N16" s="20"/>
    </row>
    <row r="17" spans="1:15" x14ac:dyDescent="0.25">
      <c r="A17" s="63"/>
      <c r="B17" s="27" t="s">
        <v>51</v>
      </c>
      <c r="C17" s="28">
        <v>80</v>
      </c>
      <c r="D17" s="28">
        <v>0.6</v>
      </c>
      <c r="E17" s="28">
        <v>3.8</v>
      </c>
      <c r="F17" s="28">
        <v>2.9</v>
      </c>
      <c r="G17" s="28">
        <v>48</v>
      </c>
      <c r="H17" s="63">
        <v>0.01</v>
      </c>
      <c r="I17" s="63">
        <v>5.0999999999999996</v>
      </c>
      <c r="J17" s="63">
        <v>0</v>
      </c>
      <c r="K17" s="63">
        <v>11.8</v>
      </c>
      <c r="L17" s="63">
        <v>20.41</v>
      </c>
      <c r="M17" s="63">
        <v>6.8</v>
      </c>
      <c r="N17" s="63">
        <v>0.04</v>
      </c>
    </row>
    <row r="18" spans="1:15" x14ac:dyDescent="0.25">
      <c r="A18" s="36">
        <v>61</v>
      </c>
      <c r="B18" s="86" t="s">
        <v>104</v>
      </c>
      <c r="C18" s="36">
        <v>250</v>
      </c>
      <c r="D18" s="36">
        <v>1.78</v>
      </c>
      <c r="E18" s="36">
        <v>2.5</v>
      </c>
      <c r="F18" s="36">
        <v>19.3</v>
      </c>
      <c r="G18" s="36">
        <v>112</v>
      </c>
      <c r="H18" s="29">
        <v>0.02</v>
      </c>
      <c r="I18" s="29">
        <v>0.26</v>
      </c>
      <c r="J18" s="29">
        <v>1E-3</v>
      </c>
      <c r="K18" s="29">
        <v>84.8</v>
      </c>
      <c r="L18" s="29">
        <v>60.44</v>
      </c>
      <c r="M18" s="29">
        <v>5.5</v>
      </c>
      <c r="N18" s="29">
        <v>7.0000000000000007E-2</v>
      </c>
    </row>
    <row r="19" spans="1:15" ht="31.5" customHeight="1" x14ac:dyDescent="0.25">
      <c r="A19" s="29">
        <v>95</v>
      </c>
      <c r="B19" s="35" t="s">
        <v>91</v>
      </c>
      <c r="C19" s="29" t="s">
        <v>92</v>
      </c>
      <c r="D19" s="29">
        <v>17.3</v>
      </c>
      <c r="E19" s="29">
        <v>18.100000000000001</v>
      </c>
      <c r="F19" s="29">
        <v>3.2</v>
      </c>
      <c r="G19" s="29">
        <v>245</v>
      </c>
      <c r="H19" s="29">
        <v>0.06</v>
      </c>
      <c r="I19" s="98">
        <v>6.25</v>
      </c>
      <c r="J19" s="29">
        <v>0.24</v>
      </c>
      <c r="K19" s="29">
        <v>60.43</v>
      </c>
      <c r="L19" s="29">
        <v>103.76</v>
      </c>
      <c r="M19" s="29">
        <v>23.8</v>
      </c>
      <c r="N19" s="29">
        <v>0.9</v>
      </c>
    </row>
    <row r="20" spans="1:15" ht="1.5" hidden="1" customHeight="1" x14ac:dyDescent="0.25">
      <c r="A20" s="63">
        <v>108</v>
      </c>
      <c r="B20" s="35" t="s">
        <v>39</v>
      </c>
      <c r="C20" s="63" t="s">
        <v>46</v>
      </c>
      <c r="D20" s="63">
        <v>7.9</v>
      </c>
      <c r="E20" s="63">
        <v>10.5</v>
      </c>
      <c r="F20" s="63">
        <v>9.6999999999999993</v>
      </c>
      <c r="G20" s="63">
        <v>147</v>
      </c>
      <c r="H20" s="63">
        <v>0.09</v>
      </c>
      <c r="I20" s="63">
        <v>0.09</v>
      </c>
      <c r="J20" s="63">
        <v>0</v>
      </c>
      <c r="K20" s="63">
        <v>16</v>
      </c>
      <c r="L20" s="63">
        <v>152</v>
      </c>
      <c r="M20" s="63">
        <v>23</v>
      </c>
      <c r="N20" s="63">
        <v>2.02</v>
      </c>
    </row>
    <row r="21" spans="1:15" x14ac:dyDescent="0.25">
      <c r="A21" s="28">
        <v>176</v>
      </c>
      <c r="B21" s="27" t="s">
        <v>93</v>
      </c>
      <c r="C21" s="28" t="s">
        <v>47</v>
      </c>
      <c r="D21" s="28">
        <v>4.3</v>
      </c>
      <c r="E21" s="28">
        <v>4.7</v>
      </c>
      <c r="F21" s="28">
        <v>44.1</v>
      </c>
      <c r="G21" s="28">
        <v>240</v>
      </c>
      <c r="H21" s="63">
        <v>4.0000000000000001E-3</v>
      </c>
      <c r="I21" s="63">
        <v>0</v>
      </c>
      <c r="J21" s="63">
        <v>4.0000000000000001E-3</v>
      </c>
      <c r="K21" s="63">
        <v>7.34</v>
      </c>
      <c r="L21" s="63">
        <v>98.9</v>
      </c>
      <c r="M21" s="63">
        <v>3.44</v>
      </c>
      <c r="N21" s="63">
        <v>0.62</v>
      </c>
      <c r="O21" s="26">
        <v>0.35</v>
      </c>
    </row>
    <row r="22" spans="1:15" x14ac:dyDescent="0.25">
      <c r="A22" s="28" t="s">
        <v>117</v>
      </c>
      <c r="B22" s="27" t="s">
        <v>37</v>
      </c>
      <c r="C22" s="28">
        <v>28</v>
      </c>
      <c r="D22" s="28">
        <v>1.32</v>
      </c>
      <c r="E22" s="28">
        <v>0.19</v>
      </c>
      <c r="F22" s="28">
        <v>13.94</v>
      </c>
      <c r="G22" s="28">
        <v>59.92</v>
      </c>
      <c r="H22" s="63">
        <v>0.05</v>
      </c>
      <c r="I22" s="63">
        <v>0</v>
      </c>
      <c r="J22" s="63">
        <v>3.0000000000000001E-3</v>
      </c>
      <c r="K22" s="63">
        <v>8.5</v>
      </c>
      <c r="L22" s="63">
        <v>40.1</v>
      </c>
      <c r="M22" s="63">
        <v>4.92</v>
      </c>
      <c r="N22" s="63">
        <v>0.1</v>
      </c>
    </row>
    <row r="23" spans="1:15" x14ac:dyDescent="0.25">
      <c r="A23" s="28" t="s">
        <v>117</v>
      </c>
      <c r="B23" s="27" t="s">
        <v>53</v>
      </c>
      <c r="C23" s="28">
        <v>50</v>
      </c>
      <c r="D23" s="28">
        <v>3.8</v>
      </c>
      <c r="E23" s="28">
        <v>0.3</v>
      </c>
      <c r="F23" s="28">
        <v>26.14</v>
      </c>
      <c r="G23" s="28">
        <v>98.07</v>
      </c>
      <c r="H23" s="63">
        <v>7.0000000000000007E-2</v>
      </c>
      <c r="I23" s="63">
        <v>0</v>
      </c>
      <c r="J23" s="63">
        <v>4.0000000000000001E-3</v>
      </c>
      <c r="K23" s="63">
        <v>14.2</v>
      </c>
      <c r="L23" s="63">
        <v>103.1</v>
      </c>
      <c r="M23" s="63">
        <v>3.57</v>
      </c>
      <c r="N23" s="63">
        <v>1.6</v>
      </c>
    </row>
    <row r="24" spans="1:15" x14ac:dyDescent="0.25">
      <c r="A24" s="28">
        <v>293</v>
      </c>
      <c r="B24" s="27" t="s">
        <v>54</v>
      </c>
      <c r="C24" s="28">
        <v>200</v>
      </c>
      <c r="D24" s="28">
        <v>0.5</v>
      </c>
      <c r="E24" s="28">
        <v>0.1</v>
      </c>
      <c r="F24" s="28">
        <v>31.2</v>
      </c>
      <c r="G24" s="28">
        <v>121</v>
      </c>
      <c r="H24" s="63">
        <v>0.03</v>
      </c>
      <c r="I24" s="63">
        <v>0.2</v>
      </c>
      <c r="J24" s="63">
        <v>2E-3</v>
      </c>
      <c r="K24" s="63">
        <v>99</v>
      </c>
      <c r="L24" s="63">
        <v>89.06</v>
      </c>
      <c r="M24" s="63">
        <v>14.06</v>
      </c>
      <c r="N24" s="63">
        <v>0.04</v>
      </c>
    </row>
    <row r="25" spans="1:15" ht="15.75" customHeight="1" x14ac:dyDescent="0.25">
      <c r="A25" s="34"/>
      <c r="B25" s="84" t="s">
        <v>98</v>
      </c>
      <c r="C25" s="85">
        <v>100</v>
      </c>
      <c r="D25" s="85">
        <v>0.4</v>
      </c>
      <c r="E25" s="85">
        <v>0.4</v>
      </c>
      <c r="F25" s="85">
        <v>9.8000000000000007</v>
      </c>
      <c r="G25" s="85">
        <v>47</v>
      </c>
      <c r="H25" s="42">
        <v>0.03</v>
      </c>
      <c r="I25" s="42">
        <v>10</v>
      </c>
      <c r="J25" s="42">
        <v>5.0000000000000001E-3</v>
      </c>
      <c r="K25" s="42">
        <v>16</v>
      </c>
      <c r="L25" s="42">
        <v>0.4</v>
      </c>
      <c r="M25" s="42">
        <v>0.09</v>
      </c>
      <c r="N25" s="42">
        <v>0.63</v>
      </c>
    </row>
    <row r="26" spans="1:15" ht="18.75" x14ac:dyDescent="0.3">
      <c r="A26" s="22"/>
      <c r="B26" s="45" t="s">
        <v>11</v>
      </c>
      <c r="C26" s="22"/>
      <c r="D26" s="23">
        <f>SUM(D17:D25)</f>
        <v>37.899999999999991</v>
      </c>
      <c r="E26" s="23">
        <f t="shared" ref="E26:N26" si="1">SUM(E17:E25)</f>
        <v>40.590000000000003</v>
      </c>
      <c r="F26" s="23">
        <f t="shared" si="1"/>
        <v>160.28</v>
      </c>
      <c r="G26" s="23">
        <f t="shared" si="1"/>
        <v>1117.99</v>
      </c>
      <c r="H26" s="23">
        <f t="shared" si="1"/>
        <v>0.36399999999999999</v>
      </c>
      <c r="I26" s="23">
        <f t="shared" si="1"/>
        <v>21.9</v>
      </c>
      <c r="J26" s="23">
        <f t="shared" si="1"/>
        <v>0.25900000000000001</v>
      </c>
      <c r="K26" s="23">
        <f t="shared" si="1"/>
        <v>318.07</v>
      </c>
      <c r="L26" s="23">
        <f t="shared" si="1"/>
        <v>668.17</v>
      </c>
      <c r="M26" s="23">
        <f t="shared" si="1"/>
        <v>85.179999999999993</v>
      </c>
      <c r="N26" s="23">
        <f t="shared" si="1"/>
        <v>6.0200000000000005</v>
      </c>
    </row>
    <row r="27" spans="1:15" ht="18.75" x14ac:dyDescent="0.3">
      <c r="A27" s="4"/>
      <c r="B27" s="48" t="s">
        <v>13</v>
      </c>
      <c r="C27" s="38"/>
      <c r="D27" s="49">
        <f>D26+D15</f>
        <v>56.999999999999986</v>
      </c>
      <c r="E27" s="49">
        <f t="shared" ref="E27:N27" si="2">E26+E15</f>
        <v>55.52</v>
      </c>
      <c r="F27" s="49">
        <f t="shared" si="2"/>
        <v>273.75</v>
      </c>
      <c r="G27" s="49">
        <f t="shared" si="2"/>
        <v>1723.49</v>
      </c>
      <c r="H27" s="62">
        <f t="shared" si="2"/>
        <v>0.71899999999999997</v>
      </c>
      <c r="I27" s="62">
        <f t="shared" si="2"/>
        <v>36.025999999999996</v>
      </c>
      <c r="J27" s="62">
        <f t="shared" si="2"/>
        <v>0.32300000000000001</v>
      </c>
      <c r="K27" s="49">
        <f t="shared" si="2"/>
        <v>660</v>
      </c>
      <c r="L27" s="49">
        <f t="shared" si="2"/>
        <v>990.5</v>
      </c>
      <c r="M27" s="49">
        <f t="shared" si="2"/>
        <v>150.38999999999999</v>
      </c>
      <c r="N27" s="49">
        <f t="shared" si="2"/>
        <v>7.2</v>
      </c>
    </row>
    <row r="28" spans="1:15" ht="18.75" x14ac:dyDescent="0.3">
      <c r="A28" s="56"/>
      <c r="B28" s="56"/>
      <c r="C28" s="57"/>
      <c r="D28" s="57"/>
      <c r="E28" s="57"/>
      <c r="F28" s="57"/>
      <c r="G28" s="57"/>
      <c r="H28" s="52"/>
      <c r="I28" s="52"/>
      <c r="J28" s="52"/>
      <c r="K28" s="52"/>
      <c r="L28" s="52"/>
      <c r="M28" s="52"/>
      <c r="N28" s="52"/>
    </row>
    <row r="29" spans="1:15" x14ac:dyDescent="0.25">
      <c r="A29" s="125" t="s">
        <v>55</v>
      </c>
      <c r="B29" s="125"/>
      <c r="C29" s="125"/>
      <c r="D29" s="125"/>
      <c r="E29" s="125"/>
      <c r="F29" s="125"/>
      <c r="G29" s="125"/>
      <c r="H29" s="125" t="s">
        <v>55</v>
      </c>
      <c r="I29" s="125"/>
      <c r="J29" s="125"/>
      <c r="K29" s="125"/>
      <c r="L29" s="125"/>
      <c r="M29" s="125"/>
      <c r="N29" s="125"/>
    </row>
    <row r="30" spans="1:15" x14ac:dyDescent="0.25">
      <c r="E30" s="52"/>
    </row>
    <row r="32" spans="1:15" x14ac:dyDescent="0.25">
      <c r="B32" s="71"/>
      <c r="C32" s="72"/>
      <c r="D32" s="72"/>
      <c r="E32" s="72"/>
      <c r="F32" s="72"/>
      <c r="G32" s="72"/>
      <c r="H32" s="73"/>
      <c r="I32" s="73"/>
      <c r="J32" s="73"/>
      <c r="K32" s="73"/>
      <c r="L32" s="73"/>
      <c r="M32" s="73"/>
      <c r="N32" s="73"/>
    </row>
  </sheetData>
  <mergeCells count="12">
    <mergeCell ref="A29:G29"/>
    <mergeCell ref="H29:N29"/>
    <mergeCell ref="G6:G7"/>
    <mergeCell ref="H6:J6"/>
    <mergeCell ref="K6:N6"/>
    <mergeCell ref="D6:F6"/>
    <mergeCell ref="A2:B2"/>
    <mergeCell ref="A4:B4"/>
    <mergeCell ref="A6:A7"/>
    <mergeCell ref="B6:B7"/>
    <mergeCell ref="C6:C7"/>
    <mergeCell ref="A3:B3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O39"/>
  <sheetViews>
    <sheetView workbookViewId="0">
      <selection activeCell="G19" sqref="G18:G19"/>
    </sheetView>
  </sheetViews>
  <sheetFormatPr defaultRowHeight="15.75" x14ac:dyDescent="0.25"/>
  <cols>
    <col min="1" max="1" width="7.25" customWidth="1"/>
    <col min="2" max="2" width="29.375" customWidth="1"/>
    <col min="3" max="3" width="8.25" customWidth="1"/>
    <col min="4" max="4" width="10.25" customWidth="1"/>
    <col min="5" max="5" width="10.5" customWidth="1"/>
    <col min="6" max="6" width="9.875" customWidth="1"/>
    <col min="7" max="7" width="10.125" customWidth="1"/>
  </cols>
  <sheetData>
    <row r="2" spans="1:15" x14ac:dyDescent="0.25">
      <c r="A2" s="104" t="s">
        <v>24</v>
      </c>
      <c r="B2" s="104"/>
    </row>
    <row r="3" spans="1:15" x14ac:dyDescent="0.25">
      <c r="A3" s="112" t="s">
        <v>78</v>
      </c>
      <c r="B3" s="112"/>
    </row>
    <row r="4" spans="1:15" x14ac:dyDescent="0.25">
      <c r="A4" s="103" t="s">
        <v>7</v>
      </c>
      <c r="B4" s="103"/>
    </row>
    <row r="6" spans="1:15" x14ac:dyDescent="0.25">
      <c r="A6" s="119" t="s">
        <v>60</v>
      </c>
      <c r="B6" s="121" t="s">
        <v>0</v>
      </c>
      <c r="C6" s="113" t="s">
        <v>1</v>
      </c>
      <c r="D6" s="116" t="s">
        <v>2</v>
      </c>
      <c r="E6" s="117"/>
      <c r="F6" s="118"/>
      <c r="G6" s="113" t="s">
        <v>6</v>
      </c>
      <c r="H6" s="115" t="s">
        <v>28</v>
      </c>
      <c r="I6" s="115"/>
      <c r="J6" s="115"/>
      <c r="K6" s="115" t="s">
        <v>36</v>
      </c>
      <c r="L6" s="115"/>
      <c r="M6" s="115"/>
      <c r="N6" s="115"/>
      <c r="O6" s="52"/>
    </row>
    <row r="7" spans="1:15" ht="54.75" customHeight="1" x14ac:dyDescent="0.25">
      <c r="A7" s="120"/>
      <c r="B7" s="122"/>
      <c r="C7" s="114"/>
      <c r="D7" s="93" t="s">
        <v>3</v>
      </c>
      <c r="E7" s="93" t="s">
        <v>4</v>
      </c>
      <c r="F7" s="93" t="s">
        <v>5</v>
      </c>
      <c r="G7" s="114"/>
      <c r="H7" s="64" t="s">
        <v>29</v>
      </c>
      <c r="I7" s="65" t="s">
        <v>30</v>
      </c>
      <c r="J7" s="65" t="s">
        <v>31</v>
      </c>
      <c r="K7" s="64" t="s">
        <v>32</v>
      </c>
      <c r="L7" s="65" t="s">
        <v>33</v>
      </c>
      <c r="M7" s="66" t="s">
        <v>34</v>
      </c>
      <c r="N7" s="65" t="s">
        <v>35</v>
      </c>
      <c r="O7" s="52"/>
    </row>
    <row r="8" spans="1:15" x14ac:dyDescent="0.25">
      <c r="A8" s="7"/>
      <c r="B8" s="44" t="s">
        <v>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2"/>
    </row>
    <row r="9" spans="1:15" x14ac:dyDescent="0.25">
      <c r="A9" s="28">
        <v>192</v>
      </c>
      <c r="B9" s="27" t="s">
        <v>81</v>
      </c>
      <c r="C9" s="28" t="s">
        <v>75</v>
      </c>
      <c r="D9" s="28">
        <v>4.5</v>
      </c>
      <c r="E9" s="28">
        <v>7.2</v>
      </c>
      <c r="F9" s="28">
        <v>27.6</v>
      </c>
      <c r="G9" s="28">
        <v>194</v>
      </c>
      <c r="H9" s="63">
        <v>0.08</v>
      </c>
      <c r="I9" s="63">
        <v>1.08</v>
      </c>
      <c r="J9" s="63">
        <v>0.04</v>
      </c>
      <c r="K9" s="63">
        <v>308.17</v>
      </c>
      <c r="L9" s="63">
        <v>151.41999999999999</v>
      </c>
      <c r="M9" s="63">
        <v>4.66</v>
      </c>
      <c r="N9" s="63">
        <v>0.6</v>
      </c>
      <c r="O9" s="52"/>
    </row>
    <row r="10" spans="1:15" x14ac:dyDescent="0.25">
      <c r="A10" s="28"/>
      <c r="B10" s="27" t="s">
        <v>71</v>
      </c>
      <c r="C10" s="28">
        <v>10</v>
      </c>
      <c r="D10" s="28">
        <v>0.13</v>
      </c>
      <c r="E10" s="28">
        <v>5.25</v>
      </c>
      <c r="F10" s="28">
        <v>0.09</v>
      </c>
      <c r="G10" s="28">
        <v>66.099999999999994</v>
      </c>
      <c r="H10" s="63">
        <v>0.1</v>
      </c>
      <c r="I10" s="63">
        <v>0</v>
      </c>
      <c r="J10" s="63">
        <v>0</v>
      </c>
      <c r="K10" s="63">
        <v>17</v>
      </c>
      <c r="L10" s="63">
        <v>34</v>
      </c>
      <c r="M10" s="63">
        <v>5</v>
      </c>
      <c r="N10" s="63">
        <v>0</v>
      </c>
      <c r="O10" s="52"/>
    </row>
    <row r="11" spans="1:15" x14ac:dyDescent="0.25">
      <c r="A11" s="28" t="s">
        <v>117</v>
      </c>
      <c r="B11" s="35" t="s">
        <v>37</v>
      </c>
      <c r="C11" s="30" t="s">
        <v>84</v>
      </c>
      <c r="D11" s="28">
        <v>0.93</v>
      </c>
      <c r="E11" s="28">
        <v>0.14000000000000001</v>
      </c>
      <c r="F11" s="28">
        <v>9.9600000000000009</v>
      </c>
      <c r="G11" s="28">
        <v>42.8</v>
      </c>
      <c r="H11" s="63">
        <v>0.1</v>
      </c>
      <c r="I11" s="63">
        <v>0</v>
      </c>
      <c r="J11" s="63">
        <v>3.0000000000000001E-3</v>
      </c>
      <c r="K11" s="63">
        <v>8.25</v>
      </c>
      <c r="L11" s="63">
        <v>39.5</v>
      </c>
      <c r="M11" s="63">
        <v>3.33</v>
      </c>
      <c r="N11" s="63">
        <v>0.09</v>
      </c>
      <c r="O11" s="52"/>
    </row>
    <row r="12" spans="1:15" x14ac:dyDescent="0.25">
      <c r="A12" s="28" t="s">
        <v>117</v>
      </c>
      <c r="B12" s="35" t="s">
        <v>14</v>
      </c>
      <c r="C12" s="30" t="s">
        <v>85</v>
      </c>
      <c r="D12" s="28">
        <v>3.04</v>
      </c>
      <c r="E12" s="28">
        <v>0.24</v>
      </c>
      <c r="F12" s="28">
        <v>20.92</v>
      </c>
      <c r="G12" s="28">
        <v>93.2</v>
      </c>
      <c r="H12" s="63">
        <v>1.4999999999999999E-2</v>
      </c>
      <c r="I12" s="63">
        <v>0</v>
      </c>
      <c r="J12" s="63">
        <v>1E-3</v>
      </c>
      <c r="K12" s="63">
        <v>13</v>
      </c>
      <c r="L12" s="63">
        <v>97</v>
      </c>
      <c r="M12" s="63">
        <v>7.04</v>
      </c>
      <c r="N12" s="63">
        <v>0.25</v>
      </c>
      <c r="O12" s="52"/>
    </row>
    <row r="13" spans="1:15" x14ac:dyDescent="0.25">
      <c r="A13" s="28">
        <v>294</v>
      </c>
      <c r="B13" s="27" t="s">
        <v>118</v>
      </c>
      <c r="C13" s="28">
        <v>200</v>
      </c>
      <c r="D13" s="28">
        <v>2.9</v>
      </c>
      <c r="E13" s="28">
        <v>2.8</v>
      </c>
      <c r="F13" s="28">
        <v>14.9</v>
      </c>
      <c r="G13" s="28">
        <v>94</v>
      </c>
      <c r="H13" s="63">
        <v>0.04</v>
      </c>
      <c r="I13" s="63">
        <v>2.2999999999999998</v>
      </c>
      <c r="J13" s="63">
        <v>0.02</v>
      </c>
      <c r="K13" s="63">
        <v>40.1</v>
      </c>
      <c r="L13" s="63">
        <v>31.2</v>
      </c>
      <c r="M13" s="63">
        <v>6.4</v>
      </c>
      <c r="N13" s="63">
        <v>0.3</v>
      </c>
      <c r="O13" s="52"/>
    </row>
    <row r="14" spans="1:15" x14ac:dyDescent="0.25">
      <c r="A14" s="63"/>
      <c r="B14" s="84" t="s">
        <v>98</v>
      </c>
      <c r="C14" s="85">
        <v>100</v>
      </c>
      <c r="D14" s="85">
        <v>0.4</v>
      </c>
      <c r="E14" s="85">
        <v>0.4</v>
      </c>
      <c r="F14" s="85">
        <v>9.8000000000000007</v>
      </c>
      <c r="G14" s="85">
        <v>47</v>
      </c>
      <c r="H14" s="42">
        <v>0.03</v>
      </c>
      <c r="I14" s="42">
        <v>1.03</v>
      </c>
      <c r="J14" s="42">
        <v>0.05</v>
      </c>
      <c r="K14" s="42">
        <v>16</v>
      </c>
      <c r="L14" s="42">
        <v>0.4</v>
      </c>
      <c r="M14" s="42">
        <v>9</v>
      </c>
      <c r="N14" s="42">
        <v>1.7</v>
      </c>
      <c r="O14" s="52"/>
    </row>
    <row r="15" spans="1:15" ht="18.75" x14ac:dyDescent="0.3">
      <c r="A15" s="4"/>
      <c r="B15" s="39" t="s">
        <v>11</v>
      </c>
      <c r="C15" s="4"/>
      <c r="D15" s="93">
        <f>SUM(D9:D14)</f>
        <v>11.9</v>
      </c>
      <c r="E15" s="93">
        <f t="shared" ref="E15:N15" si="0">SUM(E9:E14)</f>
        <v>16.029999999999998</v>
      </c>
      <c r="F15" s="93">
        <f t="shared" si="0"/>
        <v>83.27000000000001</v>
      </c>
      <c r="G15" s="93">
        <f t="shared" si="0"/>
        <v>537.1</v>
      </c>
      <c r="H15" s="92">
        <f t="shared" si="0"/>
        <v>0.36499999999999999</v>
      </c>
      <c r="I15" s="92">
        <f t="shared" si="0"/>
        <v>4.41</v>
      </c>
      <c r="J15" s="92">
        <f t="shared" si="0"/>
        <v>0.114</v>
      </c>
      <c r="K15" s="92">
        <f t="shared" si="0"/>
        <v>402.52000000000004</v>
      </c>
      <c r="L15" s="92">
        <f t="shared" si="0"/>
        <v>353.51999999999992</v>
      </c>
      <c r="M15" s="92">
        <f t="shared" si="0"/>
        <v>35.43</v>
      </c>
      <c r="N15" s="92">
        <f t="shared" si="0"/>
        <v>2.94</v>
      </c>
      <c r="O15" s="52"/>
    </row>
    <row r="16" spans="1:15" ht="18.75" x14ac:dyDescent="0.3">
      <c r="A16" s="4"/>
      <c r="B16" s="46" t="s">
        <v>12</v>
      </c>
      <c r="C16" s="4"/>
      <c r="D16" s="4"/>
      <c r="E16" s="4"/>
      <c r="F16" s="4"/>
      <c r="G16" s="4"/>
      <c r="H16" s="7"/>
      <c r="I16" s="7"/>
      <c r="J16" s="7"/>
      <c r="K16" s="7"/>
      <c r="L16" s="7"/>
      <c r="M16" s="7"/>
      <c r="N16" s="7"/>
      <c r="O16" s="52"/>
    </row>
    <row r="17" spans="1:15" x14ac:dyDescent="0.25">
      <c r="A17" s="63"/>
      <c r="B17" s="27" t="s">
        <v>56</v>
      </c>
      <c r="C17" s="28">
        <v>80</v>
      </c>
      <c r="D17" s="28">
        <v>1.76</v>
      </c>
      <c r="E17" s="28">
        <v>0</v>
      </c>
      <c r="F17" s="28">
        <v>5.96</v>
      </c>
      <c r="G17" s="28">
        <v>46.4</v>
      </c>
      <c r="H17" s="63">
        <v>1.6E-2</v>
      </c>
      <c r="I17" s="63">
        <v>4</v>
      </c>
      <c r="J17" s="63">
        <v>0</v>
      </c>
      <c r="K17" s="63">
        <v>18.399999999999999</v>
      </c>
      <c r="L17" s="63">
        <v>19.2</v>
      </c>
      <c r="M17" s="63">
        <v>11.2</v>
      </c>
      <c r="N17" s="63">
        <v>0.48</v>
      </c>
      <c r="O17" s="52"/>
    </row>
    <row r="18" spans="1:15" ht="31.5" x14ac:dyDescent="0.25">
      <c r="A18" s="36">
        <v>53</v>
      </c>
      <c r="B18" s="86" t="s">
        <v>87</v>
      </c>
      <c r="C18" s="36" t="s">
        <v>86</v>
      </c>
      <c r="D18" s="36">
        <v>1.78</v>
      </c>
      <c r="E18" s="36">
        <v>5.6</v>
      </c>
      <c r="F18" s="36">
        <v>8.4</v>
      </c>
      <c r="G18" s="36">
        <v>91</v>
      </c>
      <c r="H18" s="29">
        <v>0.13</v>
      </c>
      <c r="I18" s="29">
        <v>7.1</v>
      </c>
      <c r="J18" s="29">
        <v>0.06</v>
      </c>
      <c r="K18" s="29">
        <v>81.819999999999993</v>
      </c>
      <c r="L18" s="29">
        <v>152.22</v>
      </c>
      <c r="M18" s="29">
        <v>9.09</v>
      </c>
      <c r="N18" s="29">
        <v>0.22</v>
      </c>
      <c r="O18" s="52"/>
    </row>
    <row r="19" spans="1:15" x14ac:dyDescent="0.25">
      <c r="A19" s="28">
        <v>87</v>
      </c>
      <c r="B19" s="27" t="s">
        <v>90</v>
      </c>
      <c r="C19" s="28" t="s">
        <v>77</v>
      </c>
      <c r="D19" s="63">
        <v>12.1</v>
      </c>
      <c r="E19" s="63">
        <v>10.9</v>
      </c>
      <c r="F19" s="63">
        <v>13.9</v>
      </c>
      <c r="G19" s="63">
        <v>203</v>
      </c>
      <c r="H19" s="63">
        <v>0.05</v>
      </c>
      <c r="I19" s="63">
        <v>2.2999999999999998</v>
      </c>
      <c r="J19" s="63">
        <v>0.2</v>
      </c>
      <c r="K19" s="63">
        <v>60.12</v>
      </c>
      <c r="L19" s="63">
        <v>188.08</v>
      </c>
      <c r="M19" s="63">
        <v>23.01</v>
      </c>
      <c r="N19" s="63">
        <v>0.8</v>
      </c>
      <c r="O19" s="52"/>
    </row>
    <row r="20" spans="1:15" x14ac:dyDescent="0.25">
      <c r="A20" s="28">
        <v>138</v>
      </c>
      <c r="B20" s="27" t="s">
        <v>16</v>
      </c>
      <c r="C20" s="28">
        <v>180</v>
      </c>
      <c r="D20" s="28">
        <v>3.7</v>
      </c>
      <c r="E20" s="28">
        <v>5.9</v>
      </c>
      <c r="F20" s="28">
        <v>24</v>
      </c>
      <c r="G20" s="28">
        <v>166</v>
      </c>
      <c r="H20" s="63">
        <v>1.7000000000000001E-2</v>
      </c>
      <c r="I20" s="63">
        <v>6.18</v>
      </c>
      <c r="J20" s="63">
        <v>0.04</v>
      </c>
      <c r="K20" s="63">
        <v>50.28</v>
      </c>
      <c r="L20" s="63">
        <v>110.4</v>
      </c>
      <c r="M20" s="63">
        <v>33.1</v>
      </c>
      <c r="N20" s="63">
        <v>0.04</v>
      </c>
      <c r="O20" s="52"/>
    </row>
    <row r="21" spans="1:15" x14ac:dyDescent="0.25">
      <c r="A21" s="28" t="s">
        <v>117</v>
      </c>
      <c r="B21" s="27" t="s">
        <v>37</v>
      </c>
      <c r="C21" s="28">
        <v>28</v>
      </c>
      <c r="D21" s="28">
        <v>1.32</v>
      </c>
      <c r="E21" s="28">
        <v>0.19</v>
      </c>
      <c r="F21" s="28">
        <v>13.94</v>
      </c>
      <c r="G21" s="28">
        <v>59.92</v>
      </c>
      <c r="H21" s="63">
        <v>0.05</v>
      </c>
      <c r="I21" s="63">
        <v>0</v>
      </c>
      <c r="J21" s="63">
        <v>3.0000000000000001E-3</v>
      </c>
      <c r="K21" s="63">
        <v>8.5</v>
      </c>
      <c r="L21" s="63">
        <v>40.1</v>
      </c>
      <c r="M21" s="63">
        <v>4.92</v>
      </c>
      <c r="N21" s="63">
        <v>0.1</v>
      </c>
      <c r="O21" s="52"/>
    </row>
    <row r="22" spans="1:15" x14ac:dyDescent="0.25">
      <c r="A22" s="28" t="s">
        <v>117</v>
      </c>
      <c r="B22" s="27" t="s">
        <v>53</v>
      </c>
      <c r="C22" s="28">
        <v>50</v>
      </c>
      <c r="D22" s="28">
        <v>3.8</v>
      </c>
      <c r="E22" s="28">
        <v>0.3</v>
      </c>
      <c r="F22" s="28">
        <v>26.14</v>
      </c>
      <c r="G22" s="28">
        <v>98.07</v>
      </c>
      <c r="H22" s="63">
        <v>7.0000000000000007E-2</v>
      </c>
      <c r="I22" s="63">
        <v>0</v>
      </c>
      <c r="J22" s="63">
        <v>4.0000000000000001E-3</v>
      </c>
      <c r="K22" s="63">
        <v>14.2</v>
      </c>
      <c r="L22" s="63">
        <v>103.1</v>
      </c>
      <c r="M22" s="63">
        <v>3.57</v>
      </c>
      <c r="N22" s="63">
        <v>1.6</v>
      </c>
      <c r="O22" s="52"/>
    </row>
    <row r="23" spans="1:15" hidden="1" x14ac:dyDescent="0.25">
      <c r="A23" s="68"/>
      <c r="B23" s="27" t="s">
        <v>62</v>
      </c>
      <c r="C23" s="30" t="s">
        <v>48</v>
      </c>
      <c r="D23" s="28">
        <v>4.3600000000000003</v>
      </c>
      <c r="E23" s="28">
        <v>7.56</v>
      </c>
      <c r="F23" s="28">
        <v>8.69</v>
      </c>
      <c r="G23" s="28">
        <v>56.92</v>
      </c>
      <c r="H23" s="42">
        <v>0.04</v>
      </c>
      <c r="I23" s="42">
        <v>0.03</v>
      </c>
      <c r="J23" s="42">
        <v>0</v>
      </c>
      <c r="K23" s="42">
        <v>14.16</v>
      </c>
      <c r="L23" s="42">
        <v>12.1</v>
      </c>
      <c r="M23" s="42">
        <v>5.7</v>
      </c>
      <c r="N23" s="42">
        <v>0.47</v>
      </c>
      <c r="O23" s="52"/>
    </row>
    <row r="24" spans="1:15" x14ac:dyDescent="0.25">
      <c r="A24" s="68"/>
      <c r="B24" s="35" t="s">
        <v>108</v>
      </c>
      <c r="C24" s="63">
        <v>200</v>
      </c>
      <c r="D24" s="63">
        <v>0.6</v>
      </c>
      <c r="E24" s="63">
        <v>0</v>
      </c>
      <c r="F24" s="63">
        <v>33</v>
      </c>
      <c r="G24" s="63">
        <v>136</v>
      </c>
      <c r="H24" s="63">
        <v>0.04</v>
      </c>
      <c r="I24" s="63">
        <v>12</v>
      </c>
      <c r="J24" s="63">
        <v>0</v>
      </c>
      <c r="K24" s="63">
        <v>10</v>
      </c>
      <c r="L24" s="63">
        <v>12</v>
      </c>
      <c r="M24" s="63">
        <v>24</v>
      </c>
      <c r="N24" s="63">
        <v>0.4</v>
      </c>
      <c r="O24" s="52"/>
    </row>
    <row r="25" spans="1:15" ht="18.75" x14ac:dyDescent="0.3">
      <c r="A25" s="22"/>
      <c r="B25" s="45" t="s">
        <v>11</v>
      </c>
      <c r="C25" s="22"/>
      <c r="D25" s="23">
        <f>SUM(D17:D24)</f>
        <v>29.42</v>
      </c>
      <c r="E25" s="23">
        <f t="shared" ref="E25:N25" si="1">SUM(E17:E24)</f>
        <v>30.45</v>
      </c>
      <c r="F25" s="23">
        <f t="shared" si="1"/>
        <v>134.03</v>
      </c>
      <c r="G25" s="23">
        <f t="shared" si="1"/>
        <v>857.30999999999983</v>
      </c>
      <c r="H25" s="23">
        <f>SUM(H17:H24)</f>
        <v>0.41299999999999998</v>
      </c>
      <c r="I25" s="23">
        <f t="shared" si="1"/>
        <v>31.61</v>
      </c>
      <c r="J25" s="23">
        <f t="shared" si="1"/>
        <v>0.307</v>
      </c>
      <c r="K25" s="23">
        <f t="shared" si="1"/>
        <v>257.48</v>
      </c>
      <c r="L25" s="23">
        <f t="shared" si="1"/>
        <v>637.20000000000005</v>
      </c>
      <c r="M25" s="23">
        <f t="shared" si="1"/>
        <v>114.59</v>
      </c>
      <c r="N25" s="23">
        <f t="shared" si="1"/>
        <v>4.1100000000000003</v>
      </c>
      <c r="O25" s="52"/>
    </row>
    <row r="26" spans="1:15" ht="18.75" x14ac:dyDescent="0.3">
      <c r="A26" s="4"/>
      <c r="B26" s="48" t="s">
        <v>13</v>
      </c>
      <c r="C26" s="38"/>
      <c r="D26" s="49">
        <f t="shared" ref="D26:N26" si="2">D25+D15</f>
        <v>41.32</v>
      </c>
      <c r="E26" s="49">
        <f t="shared" si="2"/>
        <v>46.48</v>
      </c>
      <c r="F26" s="49">
        <f t="shared" si="2"/>
        <v>217.3</v>
      </c>
      <c r="G26" s="49">
        <f t="shared" si="2"/>
        <v>1394.4099999999999</v>
      </c>
      <c r="H26" s="62">
        <f>H25+H15</f>
        <v>0.77800000000000002</v>
      </c>
      <c r="I26" s="49">
        <f t="shared" si="2"/>
        <v>36.019999999999996</v>
      </c>
      <c r="J26" s="62">
        <f t="shared" si="2"/>
        <v>0.42099999999999999</v>
      </c>
      <c r="K26" s="49">
        <f t="shared" si="2"/>
        <v>660</v>
      </c>
      <c r="L26" s="49">
        <f t="shared" si="2"/>
        <v>990.72</v>
      </c>
      <c r="M26" s="49">
        <f t="shared" si="2"/>
        <v>150.02000000000001</v>
      </c>
      <c r="N26" s="49">
        <f t="shared" si="2"/>
        <v>7.0500000000000007</v>
      </c>
      <c r="O26" s="52"/>
    </row>
    <row r="27" spans="1:15" ht="18.75" x14ac:dyDescent="0.3">
      <c r="A27" s="56"/>
      <c r="B27" s="56"/>
      <c r="C27" s="57"/>
      <c r="D27" s="57" t="s">
        <v>64</v>
      </c>
      <c r="E27" s="57" t="s">
        <v>64</v>
      </c>
      <c r="F27" s="57" t="s">
        <v>64</v>
      </c>
      <c r="G27" s="57"/>
      <c r="H27" s="52"/>
      <c r="I27" s="52"/>
      <c r="J27" s="52"/>
      <c r="K27" s="52"/>
      <c r="L27" s="52"/>
      <c r="M27" s="52"/>
      <c r="N27" s="52"/>
    </row>
    <row r="28" spans="1:15" x14ac:dyDescent="0.25">
      <c r="A28" s="125" t="s">
        <v>55</v>
      </c>
      <c r="B28" s="125"/>
      <c r="C28" s="125"/>
      <c r="D28" s="125"/>
      <c r="E28" s="125"/>
      <c r="F28" s="125"/>
      <c r="G28" s="125"/>
      <c r="H28" s="125" t="s">
        <v>55</v>
      </c>
      <c r="I28" s="125"/>
      <c r="J28" s="125"/>
      <c r="K28" s="125"/>
      <c r="L28" s="125"/>
      <c r="M28" s="125"/>
      <c r="N28" s="125"/>
    </row>
    <row r="29" spans="1:15" x14ac:dyDescent="0.25">
      <c r="A29" s="75"/>
      <c r="B29" s="75"/>
      <c r="C29" s="75"/>
      <c r="D29" s="75"/>
      <c r="E29" s="75"/>
      <c r="F29" s="75"/>
      <c r="G29" s="75"/>
      <c r="H29" s="75"/>
      <c r="I29" s="52"/>
      <c r="J29" s="52"/>
      <c r="K29" s="52"/>
      <c r="L29" s="52"/>
      <c r="M29" s="52"/>
      <c r="N29" s="52"/>
    </row>
    <row r="30" spans="1:15" ht="18.75" x14ac:dyDescent="0.3">
      <c r="A30" s="75"/>
      <c r="B30" s="31"/>
      <c r="C30" s="32"/>
      <c r="D30" s="33"/>
      <c r="E30" s="33"/>
      <c r="F30" s="33"/>
      <c r="G30" s="33"/>
      <c r="H30" s="75"/>
      <c r="I30" s="52"/>
      <c r="J30" s="52"/>
      <c r="K30" s="52"/>
      <c r="L30" s="52"/>
      <c r="M30" s="52"/>
      <c r="N30" s="52"/>
    </row>
    <row r="31" spans="1:15" x14ac:dyDescent="0.25">
      <c r="A31" s="75"/>
      <c r="B31" s="75"/>
      <c r="C31" s="75"/>
      <c r="D31" s="75"/>
      <c r="E31" s="75"/>
      <c r="F31" s="75"/>
      <c r="G31" s="75"/>
      <c r="H31" s="75"/>
      <c r="I31" s="52"/>
      <c r="J31" s="52"/>
      <c r="K31" s="52"/>
      <c r="L31" s="52"/>
      <c r="M31" s="52"/>
      <c r="N31" s="52"/>
    </row>
    <row r="34" spans="2:15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</row>
    <row r="35" spans="2:15" x14ac:dyDescent="0.25">
      <c r="B35" s="72"/>
      <c r="C35" s="76"/>
      <c r="D35" s="72"/>
      <c r="E35" s="72"/>
      <c r="F35" s="72"/>
      <c r="G35" s="72"/>
      <c r="H35" s="72"/>
      <c r="I35" s="73"/>
      <c r="J35" s="73"/>
      <c r="K35" s="73"/>
      <c r="L35" s="73"/>
      <c r="M35" s="73"/>
      <c r="N35" s="73"/>
      <c r="O35" s="73"/>
    </row>
    <row r="37" spans="2:15" x14ac:dyDescent="0.25">
      <c r="B37" s="72"/>
      <c r="C37" s="76"/>
      <c r="D37" s="72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</row>
    <row r="38" spans="2:15" x14ac:dyDescent="0.25">
      <c r="B38" s="72"/>
      <c r="C38" s="76"/>
      <c r="D38" s="72"/>
      <c r="E38" s="72"/>
      <c r="F38" s="72"/>
      <c r="G38" s="72"/>
      <c r="H38" s="72"/>
      <c r="I38" s="73"/>
      <c r="J38" s="73"/>
      <c r="K38" s="73"/>
      <c r="L38" s="73"/>
      <c r="M38" s="73"/>
      <c r="N38" s="73"/>
      <c r="O38" s="73"/>
    </row>
    <row r="39" spans="2:15" x14ac:dyDescent="0.25"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</row>
  </sheetData>
  <mergeCells count="12">
    <mergeCell ref="A28:G28"/>
    <mergeCell ref="H28:N28"/>
    <mergeCell ref="G6:G7"/>
    <mergeCell ref="H6:J6"/>
    <mergeCell ref="K6:N6"/>
    <mergeCell ref="D6:F6"/>
    <mergeCell ref="A2:B2"/>
    <mergeCell ref="A4:B4"/>
    <mergeCell ref="A6:A7"/>
    <mergeCell ref="B6:B7"/>
    <mergeCell ref="C6:C7"/>
    <mergeCell ref="A3:B3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2:O32"/>
  <sheetViews>
    <sheetView workbookViewId="0">
      <selection activeCell="E4" sqref="E4"/>
    </sheetView>
  </sheetViews>
  <sheetFormatPr defaultRowHeight="15.75" x14ac:dyDescent="0.25"/>
  <cols>
    <col min="1" max="1" width="6.75" customWidth="1"/>
    <col min="2" max="2" width="29.375" customWidth="1"/>
    <col min="3" max="3" width="7.875" customWidth="1"/>
    <col min="4" max="4" width="10.25" customWidth="1"/>
    <col min="5" max="5" width="10.5" customWidth="1"/>
    <col min="6" max="6" width="9.875" customWidth="1"/>
    <col min="7" max="7" width="10.125" customWidth="1"/>
  </cols>
  <sheetData>
    <row r="2" spans="1:15" x14ac:dyDescent="0.25">
      <c r="A2" s="104" t="s">
        <v>25</v>
      </c>
      <c r="B2" s="104"/>
    </row>
    <row r="3" spans="1:15" x14ac:dyDescent="0.25">
      <c r="A3" s="112" t="s">
        <v>78</v>
      </c>
      <c r="B3" s="112"/>
    </row>
    <row r="4" spans="1:15" x14ac:dyDescent="0.25">
      <c r="A4" s="103" t="s">
        <v>7</v>
      </c>
      <c r="B4" s="103"/>
    </row>
    <row r="6" spans="1:15" x14ac:dyDescent="0.25">
      <c r="A6" s="108" t="s">
        <v>60</v>
      </c>
      <c r="B6" s="110" t="s">
        <v>0</v>
      </c>
      <c r="C6" s="101" t="s">
        <v>1</v>
      </c>
      <c r="D6" s="105" t="s">
        <v>2</v>
      </c>
      <c r="E6" s="106"/>
      <c r="F6" s="107"/>
      <c r="G6" s="101" t="s">
        <v>6</v>
      </c>
      <c r="H6" s="100" t="s">
        <v>28</v>
      </c>
      <c r="I6" s="100"/>
      <c r="J6" s="100"/>
      <c r="K6" s="100" t="s">
        <v>36</v>
      </c>
      <c r="L6" s="100"/>
      <c r="M6" s="100"/>
      <c r="N6" s="100"/>
    </row>
    <row r="7" spans="1:15" ht="54.75" customHeight="1" x14ac:dyDescent="0.25">
      <c r="A7" s="109"/>
      <c r="B7" s="111"/>
      <c r="C7" s="102"/>
      <c r="D7" s="9" t="s">
        <v>3</v>
      </c>
      <c r="E7" s="9" t="s">
        <v>4</v>
      </c>
      <c r="F7" s="9" t="s">
        <v>5</v>
      </c>
      <c r="G7" s="102"/>
      <c r="H7" s="10" t="s">
        <v>29</v>
      </c>
      <c r="I7" s="11" t="s">
        <v>30</v>
      </c>
      <c r="J7" s="11" t="s">
        <v>31</v>
      </c>
      <c r="K7" s="10" t="s">
        <v>32</v>
      </c>
      <c r="L7" s="11" t="s">
        <v>33</v>
      </c>
      <c r="M7" s="12" t="s">
        <v>34</v>
      </c>
      <c r="N7" s="11" t="s">
        <v>35</v>
      </c>
    </row>
    <row r="8" spans="1:15" x14ac:dyDescent="0.25">
      <c r="A8" s="7"/>
      <c r="B8" s="44" t="s">
        <v>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5" ht="18" customHeight="1" x14ac:dyDescent="0.25">
      <c r="A9" s="36">
        <v>218</v>
      </c>
      <c r="B9" s="37" t="s">
        <v>110</v>
      </c>
      <c r="C9" s="36" t="s">
        <v>111</v>
      </c>
      <c r="D9" s="36">
        <v>11.7</v>
      </c>
      <c r="E9" s="36">
        <v>18.100000000000001</v>
      </c>
      <c r="F9" s="36">
        <v>2.1</v>
      </c>
      <c r="G9" s="36">
        <v>218</v>
      </c>
      <c r="H9" s="29">
        <v>7.0000000000000007E-2</v>
      </c>
      <c r="I9" s="29">
        <v>0.34</v>
      </c>
      <c r="J9" s="29">
        <v>2E-3</v>
      </c>
      <c r="K9" s="29">
        <v>48.7</v>
      </c>
      <c r="L9" s="29">
        <v>95.9</v>
      </c>
      <c r="M9" s="29">
        <v>14.03</v>
      </c>
      <c r="N9" s="29">
        <v>0.09</v>
      </c>
    </row>
    <row r="10" spans="1:15" x14ac:dyDescent="0.25">
      <c r="A10" s="28" t="s">
        <v>117</v>
      </c>
      <c r="B10" s="35" t="s">
        <v>37</v>
      </c>
      <c r="C10" s="30" t="s">
        <v>84</v>
      </c>
      <c r="D10" s="28">
        <v>0.93</v>
      </c>
      <c r="E10" s="28">
        <v>0.14000000000000001</v>
      </c>
      <c r="F10" s="28">
        <v>9.9600000000000009</v>
      </c>
      <c r="G10" s="28">
        <v>42.8</v>
      </c>
      <c r="H10" s="63">
        <v>0.1</v>
      </c>
      <c r="I10" s="63">
        <v>0</v>
      </c>
      <c r="J10" s="63">
        <v>3.0000000000000001E-3</v>
      </c>
      <c r="K10" s="63">
        <v>8.25</v>
      </c>
      <c r="L10" s="63">
        <v>39.5</v>
      </c>
      <c r="M10" s="63">
        <v>3.33</v>
      </c>
      <c r="N10" s="63">
        <v>0.09</v>
      </c>
    </row>
    <row r="11" spans="1:15" x14ac:dyDescent="0.25">
      <c r="A11" s="28" t="s">
        <v>117</v>
      </c>
      <c r="B11" s="35" t="s">
        <v>14</v>
      </c>
      <c r="C11" s="30" t="s">
        <v>85</v>
      </c>
      <c r="D11" s="28">
        <v>3.04</v>
      </c>
      <c r="E11" s="28">
        <v>0.24</v>
      </c>
      <c r="F11" s="28">
        <v>20.92</v>
      </c>
      <c r="G11" s="28">
        <v>93.2</v>
      </c>
      <c r="H11" s="63">
        <v>1.4999999999999999E-2</v>
      </c>
      <c r="I11" s="63">
        <v>0</v>
      </c>
      <c r="J11" s="63">
        <v>1E-3</v>
      </c>
      <c r="K11" s="63">
        <v>13</v>
      </c>
      <c r="L11" s="63">
        <v>97</v>
      </c>
      <c r="M11" s="63">
        <v>7.04</v>
      </c>
      <c r="N11" s="63">
        <v>0.25</v>
      </c>
      <c r="O11" s="26">
        <v>0.25</v>
      </c>
    </row>
    <row r="12" spans="1:15" x14ac:dyDescent="0.25">
      <c r="A12" s="28">
        <v>284</v>
      </c>
      <c r="B12" s="27" t="s">
        <v>61</v>
      </c>
      <c r="C12" s="28">
        <v>200</v>
      </c>
      <c r="D12" s="63">
        <v>0.1</v>
      </c>
      <c r="E12" s="63">
        <v>0</v>
      </c>
      <c r="F12" s="63">
        <v>9.3000000000000007</v>
      </c>
      <c r="G12" s="63">
        <v>37</v>
      </c>
      <c r="H12" s="63">
        <v>0.06</v>
      </c>
      <c r="I12" s="63">
        <v>6.6</v>
      </c>
      <c r="J12" s="63">
        <v>0.1</v>
      </c>
      <c r="K12" s="63">
        <v>27.12</v>
      </c>
      <c r="L12" s="63">
        <v>48.84</v>
      </c>
      <c r="M12" s="63">
        <v>14.08</v>
      </c>
      <c r="N12" s="63">
        <v>0.16</v>
      </c>
    </row>
    <row r="13" spans="1:15" x14ac:dyDescent="0.25">
      <c r="A13" s="28"/>
      <c r="B13" s="27" t="s">
        <v>62</v>
      </c>
      <c r="C13" s="28">
        <v>30</v>
      </c>
      <c r="D13" s="28">
        <v>4.3600000000000003</v>
      </c>
      <c r="E13" s="28">
        <v>4.17</v>
      </c>
      <c r="F13" s="28">
        <v>12.9</v>
      </c>
      <c r="G13" s="28">
        <v>102.3</v>
      </c>
      <c r="H13" s="63">
        <v>0.04</v>
      </c>
      <c r="I13" s="63">
        <v>0.03</v>
      </c>
      <c r="J13" s="63">
        <v>0</v>
      </c>
      <c r="K13" s="63">
        <v>14.16</v>
      </c>
      <c r="L13" s="63">
        <v>12.1</v>
      </c>
      <c r="M13" s="63">
        <v>5.7</v>
      </c>
      <c r="N13" s="63">
        <v>0.47</v>
      </c>
    </row>
    <row r="14" spans="1:15" ht="18.75" x14ac:dyDescent="0.3">
      <c r="A14" s="4"/>
      <c r="B14" s="39" t="s">
        <v>11</v>
      </c>
      <c r="C14" s="4"/>
      <c r="D14" s="93">
        <f t="shared" ref="D14:N14" si="0">SUM(D9:D13)</f>
        <v>20.13</v>
      </c>
      <c r="E14" s="93">
        <f t="shared" si="0"/>
        <v>22.65</v>
      </c>
      <c r="F14" s="93">
        <f t="shared" si="0"/>
        <v>55.18</v>
      </c>
      <c r="G14" s="93">
        <f t="shared" si="0"/>
        <v>493.3</v>
      </c>
      <c r="H14" s="93">
        <f t="shared" si="0"/>
        <v>0.28499999999999998</v>
      </c>
      <c r="I14" s="93">
        <f t="shared" si="0"/>
        <v>6.97</v>
      </c>
      <c r="J14" s="93">
        <f t="shared" si="0"/>
        <v>0.10600000000000001</v>
      </c>
      <c r="K14" s="93">
        <f t="shared" si="0"/>
        <v>111.23</v>
      </c>
      <c r="L14" s="93">
        <f t="shared" si="0"/>
        <v>293.34000000000003</v>
      </c>
      <c r="M14" s="93">
        <f t="shared" si="0"/>
        <v>44.18</v>
      </c>
      <c r="N14" s="93">
        <f t="shared" si="0"/>
        <v>1.06</v>
      </c>
    </row>
    <row r="15" spans="1:15" ht="18.75" x14ac:dyDescent="0.3">
      <c r="A15" s="4"/>
      <c r="B15" s="46" t="s">
        <v>12</v>
      </c>
      <c r="C15" s="4"/>
      <c r="D15" s="4"/>
      <c r="E15" s="4"/>
      <c r="F15" s="4"/>
      <c r="G15" s="4"/>
      <c r="H15" s="7"/>
      <c r="I15" s="7"/>
      <c r="J15" s="7"/>
      <c r="K15" s="7"/>
      <c r="L15" s="7"/>
      <c r="M15" s="7"/>
      <c r="N15" s="7"/>
    </row>
    <row r="16" spans="1:15" x14ac:dyDescent="0.25">
      <c r="A16" s="63"/>
      <c r="B16" s="35" t="s">
        <v>38</v>
      </c>
      <c r="C16" s="63">
        <v>80</v>
      </c>
      <c r="D16" s="63">
        <v>3.06</v>
      </c>
      <c r="E16" s="63">
        <v>0.12</v>
      </c>
      <c r="F16" s="63">
        <v>7.86</v>
      </c>
      <c r="G16" s="63">
        <v>45</v>
      </c>
      <c r="H16" s="63">
        <v>7.0000000000000007E-2</v>
      </c>
      <c r="I16" s="63">
        <v>5.72</v>
      </c>
      <c r="J16" s="63">
        <v>0.03</v>
      </c>
      <c r="K16" s="63">
        <v>14.29</v>
      </c>
      <c r="L16" s="63">
        <v>57.4</v>
      </c>
      <c r="M16" s="63">
        <v>8.9</v>
      </c>
      <c r="N16" s="63">
        <v>0.56000000000000005</v>
      </c>
    </row>
    <row r="17" spans="1:15" x14ac:dyDescent="0.25">
      <c r="A17" s="36">
        <v>68</v>
      </c>
      <c r="B17" s="86" t="s">
        <v>116</v>
      </c>
      <c r="C17" s="36">
        <v>250</v>
      </c>
      <c r="D17" s="36">
        <v>2</v>
      </c>
      <c r="E17" s="36">
        <v>5.0999999999999996</v>
      </c>
      <c r="F17" s="36">
        <v>13.7</v>
      </c>
      <c r="G17" s="36">
        <v>108</v>
      </c>
      <c r="H17" s="29">
        <v>0.04</v>
      </c>
      <c r="I17" s="29">
        <v>6.92</v>
      </c>
      <c r="J17" s="29">
        <v>0.04</v>
      </c>
      <c r="K17" s="29">
        <v>245.5</v>
      </c>
      <c r="L17" s="29">
        <v>200</v>
      </c>
      <c r="M17" s="29">
        <v>7.08</v>
      </c>
      <c r="N17" s="29">
        <v>1.4</v>
      </c>
    </row>
    <row r="18" spans="1:15" ht="31.5" x14ac:dyDescent="0.25">
      <c r="A18" s="36">
        <v>124</v>
      </c>
      <c r="B18" s="37" t="s">
        <v>106</v>
      </c>
      <c r="C18" s="36" t="s">
        <v>107</v>
      </c>
      <c r="D18" s="36">
        <v>4.7</v>
      </c>
      <c r="E18" s="36">
        <v>9.9</v>
      </c>
      <c r="F18" s="36">
        <v>0.4</v>
      </c>
      <c r="G18" s="36">
        <v>110</v>
      </c>
      <c r="H18" s="29">
        <v>6.5000000000000002E-2</v>
      </c>
      <c r="I18" s="29">
        <v>0</v>
      </c>
      <c r="J18" s="29">
        <v>0.01</v>
      </c>
      <c r="K18" s="29">
        <v>9</v>
      </c>
      <c r="L18" s="29">
        <v>51.85</v>
      </c>
      <c r="M18" s="29">
        <v>5.97</v>
      </c>
      <c r="N18" s="29">
        <v>0.64</v>
      </c>
    </row>
    <row r="19" spans="1:15" x14ac:dyDescent="0.25">
      <c r="A19" s="28">
        <v>140</v>
      </c>
      <c r="B19" s="27" t="s">
        <v>109</v>
      </c>
      <c r="C19" s="28">
        <v>180</v>
      </c>
      <c r="D19" s="28">
        <v>3.9</v>
      </c>
      <c r="E19" s="28">
        <v>4.9000000000000004</v>
      </c>
      <c r="F19" s="28">
        <v>17</v>
      </c>
      <c r="G19" s="28">
        <v>127</v>
      </c>
      <c r="H19" s="63">
        <v>8.0000000000000002E-3</v>
      </c>
      <c r="I19" s="63">
        <v>5.22</v>
      </c>
      <c r="J19" s="63">
        <v>0.2</v>
      </c>
      <c r="K19" s="63">
        <v>114.94</v>
      </c>
      <c r="L19" s="63">
        <v>95.34</v>
      </c>
      <c r="M19" s="63">
        <v>9.64</v>
      </c>
      <c r="N19" s="63">
        <v>0.82</v>
      </c>
    </row>
    <row r="20" spans="1:15" x14ac:dyDescent="0.25">
      <c r="A20" s="28" t="s">
        <v>117</v>
      </c>
      <c r="B20" s="27" t="s">
        <v>37</v>
      </c>
      <c r="C20" s="28">
        <v>28</v>
      </c>
      <c r="D20" s="28">
        <v>1.32</v>
      </c>
      <c r="E20" s="28">
        <v>0.19</v>
      </c>
      <c r="F20" s="28">
        <v>13.94</v>
      </c>
      <c r="G20" s="28">
        <v>59.92</v>
      </c>
      <c r="H20" s="63">
        <v>0.05</v>
      </c>
      <c r="I20" s="63">
        <v>0</v>
      </c>
      <c r="J20" s="63">
        <v>3.0000000000000001E-3</v>
      </c>
      <c r="K20" s="63">
        <v>8.5</v>
      </c>
      <c r="L20" s="63">
        <v>40.1</v>
      </c>
      <c r="M20" s="63">
        <v>4.92</v>
      </c>
      <c r="N20" s="63">
        <v>0.1</v>
      </c>
      <c r="O20" s="26">
        <v>0.35</v>
      </c>
    </row>
    <row r="21" spans="1:15" x14ac:dyDescent="0.25">
      <c r="A21" s="28" t="s">
        <v>117</v>
      </c>
      <c r="B21" s="27" t="s">
        <v>53</v>
      </c>
      <c r="C21" s="28">
        <v>50</v>
      </c>
      <c r="D21" s="28">
        <v>3.8</v>
      </c>
      <c r="E21" s="28">
        <v>0.3</v>
      </c>
      <c r="F21" s="28">
        <v>26.14</v>
      </c>
      <c r="G21" s="28">
        <v>98.07</v>
      </c>
      <c r="H21" s="63">
        <v>7.0000000000000007E-2</v>
      </c>
      <c r="I21" s="63">
        <v>0</v>
      </c>
      <c r="J21" s="63">
        <v>4.0000000000000001E-3</v>
      </c>
      <c r="K21" s="63">
        <v>14.2</v>
      </c>
      <c r="L21" s="63">
        <v>103.1</v>
      </c>
      <c r="M21" s="63">
        <v>3.57</v>
      </c>
      <c r="N21" s="63">
        <v>1.6</v>
      </c>
    </row>
    <row r="22" spans="1:15" x14ac:dyDescent="0.25">
      <c r="A22" s="87">
        <v>295</v>
      </c>
      <c r="B22" s="37" t="s">
        <v>67</v>
      </c>
      <c r="C22" s="87">
        <v>200</v>
      </c>
      <c r="D22" s="87">
        <v>0.2</v>
      </c>
      <c r="E22" s="87">
        <v>0</v>
      </c>
      <c r="F22" s="87">
        <v>19.8</v>
      </c>
      <c r="G22" s="87">
        <v>77</v>
      </c>
      <c r="H22" s="63">
        <v>0.04</v>
      </c>
      <c r="I22" s="63">
        <v>1.3</v>
      </c>
      <c r="J22" s="63">
        <v>0.02</v>
      </c>
      <c r="K22" s="63">
        <v>126.78</v>
      </c>
      <c r="L22" s="63">
        <v>97.92</v>
      </c>
      <c r="M22" s="63">
        <v>22</v>
      </c>
      <c r="N22" s="63">
        <v>0.4</v>
      </c>
    </row>
    <row r="23" spans="1:15" x14ac:dyDescent="0.25">
      <c r="A23" s="47">
        <v>273</v>
      </c>
      <c r="B23" s="27" t="s">
        <v>69</v>
      </c>
      <c r="C23" s="28">
        <v>50</v>
      </c>
      <c r="D23" s="28">
        <v>3.56</v>
      </c>
      <c r="E23" s="28">
        <v>1</v>
      </c>
      <c r="F23" s="28">
        <v>13.9</v>
      </c>
      <c r="G23" s="28">
        <v>78</v>
      </c>
      <c r="H23" s="63">
        <v>0.05</v>
      </c>
      <c r="I23" s="63">
        <v>0</v>
      </c>
      <c r="J23" s="63">
        <v>0.01</v>
      </c>
      <c r="K23" s="63">
        <v>6.3</v>
      </c>
      <c r="L23" s="63">
        <v>22.93</v>
      </c>
      <c r="M23" s="63">
        <v>1.9</v>
      </c>
      <c r="N23" s="63">
        <v>0.02</v>
      </c>
    </row>
    <row r="24" spans="1:15" x14ac:dyDescent="0.25">
      <c r="A24" s="47"/>
      <c r="B24" s="27" t="s">
        <v>112</v>
      </c>
      <c r="C24" s="28">
        <v>100</v>
      </c>
      <c r="D24" s="28">
        <v>1.5</v>
      </c>
      <c r="E24" s="28">
        <v>0.5</v>
      </c>
      <c r="F24" s="28">
        <v>21</v>
      </c>
      <c r="G24" s="28">
        <v>96</v>
      </c>
      <c r="H24" s="63">
        <v>0.04</v>
      </c>
      <c r="I24" s="63">
        <v>10</v>
      </c>
      <c r="J24" s="63">
        <v>0</v>
      </c>
      <c r="K24" s="63">
        <v>8</v>
      </c>
      <c r="L24" s="63">
        <v>28.06</v>
      </c>
      <c r="M24" s="63">
        <v>42</v>
      </c>
      <c r="N24" s="63">
        <v>0.6</v>
      </c>
    </row>
    <row r="25" spans="1:15" ht="18.75" x14ac:dyDescent="0.3">
      <c r="A25" s="22"/>
      <c r="B25" s="45" t="s">
        <v>11</v>
      </c>
      <c r="C25" s="22"/>
      <c r="D25" s="23">
        <f>SUM(D16:D24)</f>
        <v>24.04</v>
      </c>
      <c r="E25" s="23">
        <f t="shared" ref="E25:N25" si="1">SUM(E16:E24)</f>
        <v>22.010000000000005</v>
      </c>
      <c r="F25" s="23">
        <f t="shared" si="1"/>
        <v>133.74</v>
      </c>
      <c r="G25" s="23">
        <f t="shared" si="1"/>
        <v>798.99</v>
      </c>
      <c r="H25" s="23">
        <f t="shared" si="1"/>
        <v>0.433</v>
      </c>
      <c r="I25" s="23">
        <f t="shared" si="1"/>
        <v>29.16</v>
      </c>
      <c r="J25" s="23">
        <f t="shared" si="1"/>
        <v>0.31700000000000006</v>
      </c>
      <c r="K25" s="23">
        <f t="shared" si="1"/>
        <v>547.51</v>
      </c>
      <c r="L25" s="23">
        <f t="shared" si="1"/>
        <v>696.69999999999993</v>
      </c>
      <c r="M25" s="23">
        <f t="shared" si="1"/>
        <v>105.97999999999999</v>
      </c>
      <c r="N25" s="23">
        <f t="shared" si="1"/>
        <v>6.14</v>
      </c>
    </row>
    <row r="26" spans="1:15" ht="18.75" x14ac:dyDescent="0.3">
      <c r="A26" s="4"/>
      <c r="B26" s="48" t="s">
        <v>13</v>
      </c>
      <c r="C26" s="38"/>
      <c r="D26" s="49">
        <f>D25+D14</f>
        <v>44.17</v>
      </c>
      <c r="E26" s="49">
        <f t="shared" ref="E26:N26" si="2">E25+E14</f>
        <v>44.660000000000004</v>
      </c>
      <c r="F26" s="49">
        <f t="shared" si="2"/>
        <v>188.92000000000002</v>
      </c>
      <c r="G26" s="49">
        <f t="shared" si="2"/>
        <v>1292.29</v>
      </c>
      <c r="H26" s="62">
        <f t="shared" si="2"/>
        <v>0.71799999999999997</v>
      </c>
      <c r="I26" s="49">
        <f t="shared" si="2"/>
        <v>36.130000000000003</v>
      </c>
      <c r="J26" s="62">
        <f t="shared" si="2"/>
        <v>0.42300000000000004</v>
      </c>
      <c r="K26" s="49">
        <f t="shared" si="2"/>
        <v>658.74</v>
      </c>
      <c r="L26" s="49">
        <f t="shared" si="2"/>
        <v>990.04</v>
      </c>
      <c r="M26" s="49">
        <f t="shared" si="2"/>
        <v>150.16</v>
      </c>
      <c r="N26" s="49">
        <f t="shared" si="2"/>
        <v>7.1999999999999993</v>
      </c>
    </row>
    <row r="27" spans="1:15" ht="18.75" x14ac:dyDescent="0.3">
      <c r="A27" s="56"/>
      <c r="B27" s="56"/>
      <c r="C27" s="57"/>
      <c r="D27" s="69"/>
      <c r="E27" s="69"/>
      <c r="F27" s="69"/>
      <c r="G27" s="69"/>
      <c r="H27" s="70"/>
      <c r="I27" s="70"/>
      <c r="J27" s="70"/>
      <c r="K27" s="70"/>
      <c r="L27" s="70"/>
      <c r="M27" s="70"/>
      <c r="N27" s="70"/>
    </row>
    <row r="28" spans="1:15" x14ac:dyDescent="0.25">
      <c r="A28" s="125" t="s">
        <v>55</v>
      </c>
      <c r="B28" s="125"/>
      <c r="C28" s="125"/>
      <c r="D28" s="125"/>
      <c r="E28" s="125"/>
      <c r="F28" s="125"/>
      <c r="G28" s="125"/>
      <c r="H28" s="125" t="s">
        <v>55</v>
      </c>
      <c r="I28" s="125"/>
      <c r="J28" s="125"/>
      <c r="K28" s="125"/>
      <c r="L28" s="125"/>
      <c r="M28" s="125"/>
      <c r="N28" s="125"/>
    </row>
    <row r="29" spans="1:15" x14ac:dyDescent="0.2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5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</row>
    <row r="31" spans="1:15" x14ac:dyDescent="0.25">
      <c r="A31" s="75"/>
      <c r="B31" s="76"/>
      <c r="C31" s="77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</row>
    <row r="32" spans="1:15" x14ac:dyDescent="0.25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</row>
  </sheetData>
  <mergeCells count="12">
    <mergeCell ref="A28:G28"/>
    <mergeCell ref="H28:N28"/>
    <mergeCell ref="G6:G7"/>
    <mergeCell ref="H6:J6"/>
    <mergeCell ref="K6:N6"/>
    <mergeCell ref="D6:F6"/>
    <mergeCell ref="A2:B2"/>
    <mergeCell ref="A4:B4"/>
    <mergeCell ref="A6:A7"/>
    <mergeCell ref="B6:B7"/>
    <mergeCell ref="C6:C7"/>
    <mergeCell ref="A3:B3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O28"/>
  <sheetViews>
    <sheetView workbookViewId="0">
      <selection activeCell="I17" sqref="I17"/>
    </sheetView>
  </sheetViews>
  <sheetFormatPr defaultRowHeight="15.75" x14ac:dyDescent="0.25"/>
  <cols>
    <col min="1" max="1" width="6.625" customWidth="1"/>
    <col min="2" max="2" width="29.375" customWidth="1"/>
    <col min="3" max="3" width="8.875" customWidth="1"/>
    <col min="4" max="4" width="9.125" customWidth="1"/>
    <col min="5" max="5" width="8.875" customWidth="1"/>
    <col min="6" max="6" width="8.75" customWidth="1"/>
    <col min="7" max="7" width="9.375" customWidth="1"/>
  </cols>
  <sheetData>
    <row r="2" spans="1:15" x14ac:dyDescent="0.25">
      <c r="A2" s="104" t="s">
        <v>40</v>
      </c>
      <c r="B2" s="104"/>
    </row>
    <row r="3" spans="1:15" x14ac:dyDescent="0.25">
      <c r="A3" s="112" t="s">
        <v>78</v>
      </c>
      <c r="B3" s="112"/>
    </row>
    <row r="4" spans="1:15" x14ac:dyDescent="0.25">
      <c r="A4" s="103" t="s">
        <v>7</v>
      </c>
      <c r="B4" s="103"/>
    </row>
    <row r="6" spans="1:15" x14ac:dyDescent="0.25">
      <c r="A6" s="119" t="s">
        <v>60</v>
      </c>
      <c r="B6" s="121" t="s">
        <v>0</v>
      </c>
      <c r="C6" s="113" t="s">
        <v>1</v>
      </c>
      <c r="D6" s="116" t="s">
        <v>2</v>
      </c>
      <c r="E6" s="117"/>
      <c r="F6" s="118"/>
      <c r="G6" s="113" t="s">
        <v>6</v>
      </c>
      <c r="H6" s="115" t="s">
        <v>28</v>
      </c>
      <c r="I6" s="115"/>
      <c r="J6" s="115"/>
      <c r="K6" s="115" t="s">
        <v>36</v>
      </c>
      <c r="L6" s="115"/>
      <c r="M6" s="115"/>
      <c r="N6" s="115"/>
    </row>
    <row r="7" spans="1:15" ht="54.75" customHeight="1" x14ac:dyDescent="0.25">
      <c r="A7" s="120"/>
      <c r="B7" s="122"/>
      <c r="C7" s="114"/>
      <c r="D7" s="93" t="s">
        <v>3</v>
      </c>
      <c r="E7" s="93" t="s">
        <v>4</v>
      </c>
      <c r="F7" s="93" t="s">
        <v>5</v>
      </c>
      <c r="G7" s="114"/>
      <c r="H7" s="64" t="s">
        <v>29</v>
      </c>
      <c r="I7" s="65" t="s">
        <v>30</v>
      </c>
      <c r="J7" s="65" t="s">
        <v>31</v>
      </c>
      <c r="K7" s="64" t="s">
        <v>32</v>
      </c>
      <c r="L7" s="65" t="s">
        <v>33</v>
      </c>
      <c r="M7" s="66" t="s">
        <v>34</v>
      </c>
      <c r="N7" s="65" t="s">
        <v>35</v>
      </c>
    </row>
    <row r="8" spans="1:15" x14ac:dyDescent="0.25">
      <c r="A8" s="7"/>
      <c r="B8" s="44" t="s">
        <v>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5" x14ac:dyDescent="0.25">
      <c r="A9" s="28">
        <v>413</v>
      </c>
      <c r="B9" s="27" t="s">
        <v>57</v>
      </c>
      <c r="C9" s="28">
        <v>50</v>
      </c>
      <c r="D9" s="28">
        <v>4.7</v>
      </c>
      <c r="E9" s="28">
        <v>9.9</v>
      </c>
      <c r="F9" s="28">
        <v>0.4</v>
      </c>
      <c r="G9" s="28">
        <v>110</v>
      </c>
      <c r="H9" s="63">
        <v>0.01</v>
      </c>
      <c r="I9" s="63">
        <v>0</v>
      </c>
      <c r="J9" s="63">
        <v>0.26</v>
      </c>
      <c r="K9" s="63">
        <v>10.76</v>
      </c>
      <c r="L9" s="63">
        <v>39.700000000000003</v>
      </c>
      <c r="M9" s="63">
        <v>1.26</v>
      </c>
      <c r="N9" s="63">
        <v>7.0000000000000007E-2</v>
      </c>
    </row>
    <row r="10" spans="1:15" ht="34.5" customHeight="1" x14ac:dyDescent="0.25">
      <c r="A10" s="36">
        <v>195</v>
      </c>
      <c r="B10" s="37" t="s">
        <v>100</v>
      </c>
      <c r="C10" s="36" t="s">
        <v>47</v>
      </c>
      <c r="D10" s="36">
        <v>5.6</v>
      </c>
      <c r="E10" s="36">
        <v>7.6</v>
      </c>
      <c r="F10" s="36">
        <v>29.5</v>
      </c>
      <c r="G10" s="36">
        <v>209</v>
      </c>
      <c r="H10" s="29">
        <v>0.1</v>
      </c>
      <c r="I10" s="29">
        <v>0.2</v>
      </c>
      <c r="J10" s="29">
        <v>0.06</v>
      </c>
      <c r="K10" s="29">
        <v>190.1</v>
      </c>
      <c r="L10" s="29">
        <v>79.7</v>
      </c>
      <c r="M10" s="29">
        <v>13.42</v>
      </c>
      <c r="N10" s="29">
        <v>0.16</v>
      </c>
    </row>
    <row r="11" spans="1:15" x14ac:dyDescent="0.25">
      <c r="A11" s="28"/>
      <c r="B11" s="27" t="s">
        <v>58</v>
      </c>
      <c r="C11" s="28">
        <v>10</v>
      </c>
      <c r="D11" s="28">
        <v>0.13</v>
      </c>
      <c r="E11" s="28">
        <v>5.25</v>
      </c>
      <c r="F11" s="28">
        <v>0.09</v>
      </c>
      <c r="G11" s="28">
        <v>66.099999999999994</v>
      </c>
      <c r="H11" s="63">
        <v>0.1</v>
      </c>
      <c r="I11" s="63">
        <v>0</v>
      </c>
      <c r="J11" s="63">
        <v>0</v>
      </c>
      <c r="K11" s="63">
        <v>17</v>
      </c>
      <c r="L11" s="63">
        <v>34</v>
      </c>
      <c r="M11" s="63">
        <v>5</v>
      </c>
      <c r="N11" s="63">
        <v>0</v>
      </c>
    </row>
    <row r="12" spans="1:15" x14ac:dyDescent="0.25">
      <c r="A12" s="28" t="s">
        <v>117</v>
      </c>
      <c r="B12" s="35" t="s">
        <v>37</v>
      </c>
      <c r="C12" s="30" t="s">
        <v>84</v>
      </c>
      <c r="D12" s="28">
        <v>0.93</v>
      </c>
      <c r="E12" s="28">
        <v>0.14000000000000001</v>
      </c>
      <c r="F12" s="28">
        <v>9.9600000000000009</v>
      </c>
      <c r="G12" s="28">
        <v>42.8</v>
      </c>
      <c r="H12" s="63">
        <v>0.1</v>
      </c>
      <c r="I12" s="63">
        <v>0</v>
      </c>
      <c r="J12" s="63">
        <v>3.0000000000000001E-3</v>
      </c>
      <c r="K12" s="63">
        <v>8.25</v>
      </c>
      <c r="L12" s="63">
        <v>39.5</v>
      </c>
      <c r="M12" s="63">
        <v>3.33</v>
      </c>
      <c r="N12" s="63">
        <v>0.09</v>
      </c>
      <c r="O12" s="26">
        <v>0.25</v>
      </c>
    </row>
    <row r="13" spans="1:15" x14ac:dyDescent="0.25">
      <c r="A13" s="28" t="s">
        <v>117</v>
      </c>
      <c r="B13" s="35" t="s">
        <v>14</v>
      </c>
      <c r="C13" s="30" t="s">
        <v>85</v>
      </c>
      <c r="D13" s="28">
        <v>3.04</v>
      </c>
      <c r="E13" s="28">
        <v>0.24</v>
      </c>
      <c r="F13" s="28">
        <v>20.92</v>
      </c>
      <c r="G13" s="28">
        <v>93.2</v>
      </c>
      <c r="H13" s="63">
        <v>1.4999999999999999E-2</v>
      </c>
      <c r="I13" s="63">
        <v>0</v>
      </c>
      <c r="J13" s="63">
        <v>1E-3</v>
      </c>
      <c r="K13" s="63">
        <v>13</v>
      </c>
      <c r="L13" s="63">
        <v>97</v>
      </c>
      <c r="M13" s="63">
        <v>7.04</v>
      </c>
      <c r="N13" s="63">
        <v>0.25</v>
      </c>
    </row>
    <row r="14" spans="1:15" x14ac:dyDescent="0.25">
      <c r="A14" s="36">
        <v>287</v>
      </c>
      <c r="B14" s="37" t="s">
        <v>82</v>
      </c>
      <c r="C14" s="88" t="s">
        <v>50</v>
      </c>
      <c r="D14" s="36">
        <v>1.4</v>
      </c>
      <c r="E14" s="36">
        <v>1.4</v>
      </c>
      <c r="F14" s="36">
        <v>11.2</v>
      </c>
      <c r="G14" s="36">
        <v>61</v>
      </c>
      <c r="H14" s="29">
        <v>0</v>
      </c>
      <c r="I14" s="29">
        <v>0</v>
      </c>
      <c r="J14" s="29">
        <v>0</v>
      </c>
      <c r="K14" s="29">
        <v>12.5</v>
      </c>
      <c r="L14" s="29">
        <v>7.08</v>
      </c>
      <c r="M14" s="29">
        <v>4.68</v>
      </c>
      <c r="N14" s="29">
        <v>0.57999999999999996</v>
      </c>
    </row>
    <row r="15" spans="1:15" x14ac:dyDescent="0.25">
      <c r="A15" s="36">
        <v>273</v>
      </c>
      <c r="B15" s="37" t="s">
        <v>72</v>
      </c>
      <c r="C15" s="28">
        <v>50</v>
      </c>
      <c r="D15" s="28">
        <v>4.7</v>
      </c>
      <c r="E15" s="28">
        <v>1</v>
      </c>
      <c r="F15" s="28">
        <v>25.9</v>
      </c>
      <c r="G15" s="28">
        <v>134</v>
      </c>
      <c r="H15" s="63">
        <v>0.05</v>
      </c>
      <c r="I15" s="63">
        <v>0</v>
      </c>
      <c r="J15" s="63">
        <v>0.01</v>
      </c>
      <c r="K15" s="63">
        <v>6.3</v>
      </c>
      <c r="L15" s="63">
        <v>22.93</v>
      </c>
      <c r="M15" s="63">
        <v>1.9</v>
      </c>
      <c r="N15" s="63">
        <v>0.02</v>
      </c>
    </row>
    <row r="16" spans="1:15" ht="18.75" x14ac:dyDescent="0.3">
      <c r="A16" s="4"/>
      <c r="B16" s="39" t="s">
        <v>11</v>
      </c>
      <c r="C16" s="4"/>
      <c r="D16" s="93">
        <f>SUM(D9:D15)</f>
        <v>20.500000000000004</v>
      </c>
      <c r="E16" s="93">
        <v>19.75</v>
      </c>
      <c r="F16" s="93">
        <v>83.75</v>
      </c>
      <c r="G16" s="21">
        <v>587.5</v>
      </c>
      <c r="H16" s="93">
        <f t="shared" ref="H16:N16" si="0">SUM(H9:H15)</f>
        <v>0.37500000000000006</v>
      </c>
      <c r="I16" s="93">
        <f t="shared" si="0"/>
        <v>0.2</v>
      </c>
      <c r="J16" s="93">
        <f t="shared" si="0"/>
        <v>0.33400000000000002</v>
      </c>
      <c r="K16" s="93">
        <f t="shared" si="0"/>
        <v>257.90999999999997</v>
      </c>
      <c r="L16" s="93">
        <v>435.46</v>
      </c>
      <c r="M16" s="93">
        <f t="shared" si="0"/>
        <v>36.629999999999995</v>
      </c>
      <c r="N16" s="93">
        <f t="shared" si="0"/>
        <v>1.17</v>
      </c>
    </row>
    <row r="17" spans="1:15" ht="18.75" x14ac:dyDescent="0.3">
      <c r="A17" s="4"/>
      <c r="B17" s="46" t="s">
        <v>12</v>
      </c>
      <c r="C17" s="4"/>
      <c r="D17" s="4"/>
      <c r="E17" s="4"/>
      <c r="F17" s="4"/>
      <c r="G17" s="4"/>
      <c r="H17" s="7"/>
      <c r="I17" s="7"/>
      <c r="J17" s="7"/>
      <c r="K17" s="7"/>
      <c r="L17" s="7"/>
      <c r="M17" s="7"/>
      <c r="N17" s="7"/>
    </row>
    <row r="18" spans="1:15" x14ac:dyDescent="0.25">
      <c r="A18" s="63"/>
      <c r="B18" s="35" t="s">
        <v>66</v>
      </c>
      <c r="C18" s="63">
        <v>80</v>
      </c>
      <c r="D18" s="63">
        <v>0.6</v>
      </c>
      <c r="E18" s="63">
        <v>3</v>
      </c>
      <c r="F18" s="63">
        <v>1.8</v>
      </c>
      <c r="G18" s="63">
        <v>36.6</v>
      </c>
      <c r="H18" s="63">
        <v>0.03</v>
      </c>
      <c r="I18" s="63">
        <v>13.08</v>
      </c>
      <c r="J18" s="63">
        <v>0</v>
      </c>
      <c r="K18" s="63">
        <v>34.299999999999997</v>
      </c>
      <c r="L18" s="63">
        <v>56.8</v>
      </c>
      <c r="M18" s="63">
        <v>25.83</v>
      </c>
      <c r="N18" s="63">
        <v>1.07</v>
      </c>
    </row>
    <row r="19" spans="1:15" ht="31.5" x14ac:dyDescent="0.25">
      <c r="A19" s="36">
        <v>54</v>
      </c>
      <c r="B19" s="86" t="s">
        <v>88</v>
      </c>
      <c r="C19" s="36" t="s">
        <v>76</v>
      </c>
      <c r="D19" s="36">
        <v>1.7</v>
      </c>
      <c r="E19" s="36">
        <v>5.6</v>
      </c>
      <c r="F19" s="36">
        <v>8.4</v>
      </c>
      <c r="G19" s="36">
        <v>91</v>
      </c>
      <c r="H19" s="29">
        <v>0.04</v>
      </c>
      <c r="I19" s="29">
        <v>3.72</v>
      </c>
      <c r="J19" s="29">
        <v>0.06</v>
      </c>
      <c r="K19" s="29">
        <v>201.69</v>
      </c>
      <c r="L19" s="29">
        <v>173.6</v>
      </c>
      <c r="M19" s="29">
        <v>41.22</v>
      </c>
      <c r="N19" s="29">
        <v>2.2999999999999998</v>
      </c>
    </row>
    <row r="20" spans="1:15" x14ac:dyDescent="0.25">
      <c r="A20" s="28">
        <v>131</v>
      </c>
      <c r="B20" s="27" t="s">
        <v>105</v>
      </c>
      <c r="C20" s="28">
        <v>180</v>
      </c>
      <c r="D20" s="28">
        <v>17.100000000000001</v>
      </c>
      <c r="E20" s="28">
        <v>21.4</v>
      </c>
      <c r="F20" s="28">
        <v>28.4</v>
      </c>
      <c r="G20" s="90">
        <v>377</v>
      </c>
      <c r="H20" s="63">
        <v>0.13</v>
      </c>
      <c r="I20" s="63">
        <v>4.2</v>
      </c>
      <c r="J20" s="63">
        <v>0.32</v>
      </c>
      <c r="K20" s="63">
        <v>108.2</v>
      </c>
      <c r="L20" s="63">
        <v>169.12</v>
      </c>
      <c r="M20" s="63">
        <v>35.130000000000003</v>
      </c>
      <c r="N20" s="63">
        <v>0.16</v>
      </c>
    </row>
    <row r="21" spans="1:15" x14ac:dyDescent="0.25">
      <c r="A21" s="28" t="s">
        <v>117</v>
      </c>
      <c r="B21" s="27" t="s">
        <v>37</v>
      </c>
      <c r="C21" s="28">
        <v>28</v>
      </c>
      <c r="D21" s="28">
        <v>1.32</v>
      </c>
      <c r="E21" s="28">
        <v>0.19</v>
      </c>
      <c r="F21" s="28">
        <v>13.94</v>
      </c>
      <c r="G21" s="28">
        <v>59.92</v>
      </c>
      <c r="H21" s="63">
        <v>0.05</v>
      </c>
      <c r="I21" s="63">
        <v>0</v>
      </c>
      <c r="J21" s="63">
        <v>3.0000000000000001E-3</v>
      </c>
      <c r="K21" s="63">
        <v>8.5</v>
      </c>
      <c r="L21" s="63">
        <v>40.1</v>
      </c>
      <c r="M21" s="63">
        <v>4.92</v>
      </c>
      <c r="N21" s="63">
        <v>0.1</v>
      </c>
    </row>
    <row r="22" spans="1:15" x14ac:dyDescent="0.25">
      <c r="A22" s="28" t="s">
        <v>117</v>
      </c>
      <c r="B22" s="27" t="s">
        <v>53</v>
      </c>
      <c r="C22" s="28">
        <v>50</v>
      </c>
      <c r="D22" s="28">
        <v>3.8</v>
      </c>
      <c r="E22" s="28">
        <v>0.3</v>
      </c>
      <c r="F22" s="28">
        <v>26.14</v>
      </c>
      <c r="G22" s="28">
        <v>98.07</v>
      </c>
      <c r="H22" s="63">
        <v>7.0000000000000007E-2</v>
      </c>
      <c r="I22" s="63">
        <v>0</v>
      </c>
      <c r="J22" s="63">
        <v>4.0000000000000001E-3</v>
      </c>
      <c r="K22" s="63">
        <v>14.2</v>
      </c>
      <c r="L22" s="63">
        <v>103.1</v>
      </c>
      <c r="M22" s="63">
        <v>3.57</v>
      </c>
      <c r="N22" s="63">
        <v>1.6</v>
      </c>
      <c r="O22" s="26">
        <v>0.35</v>
      </c>
    </row>
    <row r="23" spans="1:15" x14ac:dyDescent="0.25">
      <c r="A23" s="28" t="s">
        <v>64</v>
      </c>
      <c r="B23" s="27" t="s">
        <v>113</v>
      </c>
      <c r="C23" s="28">
        <v>200</v>
      </c>
      <c r="D23" s="63">
        <v>1.4</v>
      </c>
      <c r="E23" s="63">
        <v>0.4</v>
      </c>
      <c r="F23" s="63">
        <v>22.8</v>
      </c>
      <c r="G23" s="63">
        <v>102</v>
      </c>
      <c r="H23" s="63">
        <v>0.02</v>
      </c>
      <c r="I23" s="63">
        <v>14.8</v>
      </c>
      <c r="J23" s="63">
        <v>0</v>
      </c>
      <c r="K23" s="63">
        <v>34</v>
      </c>
      <c r="L23" s="63">
        <v>12</v>
      </c>
      <c r="M23" s="63">
        <v>2.1</v>
      </c>
      <c r="N23" s="63">
        <v>0.6</v>
      </c>
    </row>
    <row r="24" spans="1:15" ht="18.75" x14ac:dyDescent="0.25">
      <c r="A24" s="41"/>
      <c r="B24" s="27" t="s">
        <v>114</v>
      </c>
      <c r="C24" s="28">
        <v>30</v>
      </c>
      <c r="D24" s="28">
        <v>0.1</v>
      </c>
      <c r="E24" s="28">
        <v>0</v>
      </c>
      <c r="F24" s="28">
        <v>13.8</v>
      </c>
      <c r="G24" s="28">
        <v>66.3</v>
      </c>
      <c r="H24" s="63">
        <v>0</v>
      </c>
      <c r="I24" s="63">
        <v>0</v>
      </c>
      <c r="J24" s="63">
        <v>0</v>
      </c>
      <c r="K24" s="63">
        <v>1.2</v>
      </c>
      <c r="L24" s="63">
        <v>0</v>
      </c>
      <c r="M24" s="63">
        <v>0.6</v>
      </c>
      <c r="N24" s="63">
        <v>0.2</v>
      </c>
    </row>
    <row r="25" spans="1:15" ht="18.75" x14ac:dyDescent="0.3">
      <c r="A25" s="50"/>
      <c r="B25" s="39" t="s">
        <v>11</v>
      </c>
      <c r="C25" s="42"/>
      <c r="D25" s="51">
        <f t="shared" ref="D25:N25" si="1">SUM(D18:D24)</f>
        <v>26.020000000000003</v>
      </c>
      <c r="E25" s="51">
        <f t="shared" si="1"/>
        <v>30.89</v>
      </c>
      <c r="F25" s="51">
        <f t="shared" si="1"/>
        <v>115.28</v>
      </c>
      <c r="G25" s="51">
        <f t="shared" si="1"/>
        <v>830.88999999999987</v>
      </c>
      <c r="H25" s="51">
        <f t="shared" si="1"/>
        <v>0.34</v>
      </c>
      <c r="I25" s="51">
        <f t="shared" si="1"/>
        <v>35.799999999999997</v>
      </c>
      <c r="J25" s="51">
        <f t="shared" si="1"/>
        <v>0.38700000000000001</v>
      </c>
      <c r="K25" s="51">
        <f t="shared" si="1"/>
        <v>402.09</v>
      </c>
      <c r="L25" s="51">
        <f t="shared" si="1"/>
        <v>554.72</v>
      </c>
      <c r="M25" s="51">
        <f t="shared" si="1"/>
        <v>113.36999999999999</v>
      </c>
      <c r="N25" s="51">
        <f t="shared" si="1"/>
        <v>6.03</v>
      </c>
    </row>
    <row r="26" spans="1:15" ht="18.75" x14ac:dyDescent="0.3">
      <c r="A26" s="22"/>
      <c r="B26" s="54" t="s">
        <v>13</v>
      </c>
      <c r="C26" s="24"/>
      <c r="D26" s="55">
        <f t="shared" ref="D26:N26" si="2">D25+D16</f>
        <v>46.52000000000001</v>
      </c>
      <c r="E26" s="55">
        <f t="shared" si="2"/>
        <v>50.64</v>
      </c>
      <c r="F26" s="55">
        <f t="shared" si="2"/>
        <v>199.03</v>
      </c>
      <c r="G26" s="55">
        <f t="shared" si="2"/>
        <v>1418.3899999999999</v>
      </c>
      <c r="H26" s="94">
        <f t="shared" si="2"/>
        <v>0.71500000000000008</v>
      </c>
      <c r="I26" s="94">
        <f t="shared" si="2"/>
        <v>36</v>
      </c>
      <c r="J26" s="94">
        <f t="shared" si="2"/>
        <v>0.72100000000000009</v>
      </c>
      <c r="K26" s="94">
        <f t="shared" si="2"/>
        <v>660</v>
      </c>
      <c r="L26" s="94">
        <f>L25+L16</f>
        <v>990.18000000000006</v>
      </c>
      <c r="M26" s="94">
        <f t="shared" si="2"/>
        <v>150</v>
      </c>
      <c r="N26" s="94">
        <f t="shared" si="2"/>
        <v>7.2</v>
      </c>
    </row>
    <row r="27" spans="1:15" ht="18.75" x14ac:dyDescent="0.3">
      <c r="A27" s="56"/>
      <c r="B27" s="56"/>
      <c r="C27" s="57"/>
      <c r="D27" s="57"/>
      <c r="E27" s="57"/>
      <c r="F27" s="57"/>
      <c r="G27" s="57"/>
      <c r="H27" s="52"/>
      <c r="I27" s="52"/>
      <c r="J27" s="52"/>
      <c r="K27" s="52"/>
      <c r="L27" s="52"/>
      <c r="M27" s="52"/>
      <c r="N27" s="52"/>
    </row>
    <row r="28" spans="1:15" x14ac:dyDescent="0.25">
      <c r="A28" s="125" t="s">
        <v>55</v>
      </c>
      <c r="B28" s="125"/>
      <c r="C28" s="125"/>
      <c r="D28" s="125"/>
      <c r="E28" s="125"/>
      <c r="F28" s="125"/>
      <c r="G28" s="125"/>
      <c r="H28" s="125" t="s">
        <v>55</v>
      </c>
      <c r="I28" s="125"/>
      <c r="J28" s="125"/>
      <c r="K28" s="125"/>
      <c r="L28" s="125"/>
      <c r="M28" s="125"/>
      <c r="N28" s="125"/>
    </row>
  </sheetData>
  <mergeCells count="12">
    <mergeCell ref="A28:G28"/>
    <mergeCell ref="H28:N28"/>
    <mergeCell ref="G6:G7"/>
    <mergeCell ref="H6:J6"/>
    <mergeCell ref="K6:N6"/>
    <mergeCell ref="D6:F6"/>
    <mergeCell ref="A2:B2"/>
    <mergeCell ref="A4:B4"/>
    <mergeCell ref="A6:A7"/>
    <mergeCell ref="B6:B7"/>
    <mergeCell ref="C6:C7"/>
    <mergeCell ref="A3:B3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2:O33"/>
  <sheetViews>
    <sheetView workbookViewId="0">
      <selection activeCell="E11" sqref="E11"/>
    </sheetView>
  </sheetViews>
  <sheetFormatPr defaultRowHeight="15.75" x14ac:dyDescent="0.25"/>
  <cols>
    <col min="1" max="1" width="4.625" customWidth="1"/>
    <col min="2" max="2" width="29.5" customWidth="1"/>
    <col min="3" max="3" width="9" customWidth="1"/>
    <col min="4" max="4" width="10.25" customWidth="1"/>
    <col min="5" max="5" width="10.5" customWidth="1"/>
    <col min="6" max="6" width="9.875" customWidth="1"/>
    <col min="7" max="7" width="10.125" customWidth="1"/>
  </cols>
  <sheetData>
    <row r="2" spans="1:15" x14ac:dyDescent="0.25">
      <c r="A2" s="104" t="s">
        <v>41</v>
      </c>
      <c r="B2" s="104"/>
    </row>
    <row r="3" spans="1:15" x14ac:dyDescent="0.25">
      <c r="A3" s="112" t="s">
        <v>78</v>
      </c>
      <c r="B3" s="112"/>
    </row>
    <row r="4" spans="1:15" x14ac:dyDescent="0.25">
      <c r="A4" s="103" t="s">
        <v>7</v>
      </c>
      <c r="B4" s="103"/>
    </row>
    <row r="6" spans="1:15" x14ac:dyDescent="0.25">
      <c r="A6" s="108" t="s">
        <v>60</v>
      </c>
      <c r="B6" s="121" t="s">
        <v>0</v>
      </c>
      <c r="C6" s="113" t="s">
        <v>1</v>
      </c>
      <c r="D6" s="116" t="s">
        <v>2</v>
      </c>
      <c r="E6" s="117"/>
      <c r="F6" s="118"/>
      <c r="G6" s="113" t="s">
        <v>6</v>
      </c>
      <c r="H6" s="115" t="s">
        <v>28</v>
      </c>
      <c r="I6" s="115"/>
      <c r="J6" s="115"/>
      <c r="K6" s="115" t="s">
        <v>36</v>
      </c>
      <c r="L6" s="115"/>
      <c r="M6" s="115"/>
      <c r="N6" s="115"/>
    </row>
    <row r="7" spans="1:15" ht="54.75" customHeight="1" x14ac:dyDescent="0.25">
      <c r="A7" s="109"/>
      <c r="B7" s="122"/>
      <c r="C7" s="114"/>
      <c r="D7" s="93" t="s">
        <v>3</v>
      </c>
      <c r="E7" s="93" t="s">
        <v>4</v>
      </c>
      <c r="F7" s="93" t="s">
        <v>5</v>
      </c>
      <c r="G7" s="114"/>
      <c r="H7" s="64" t="s">
        <v>29</v>
      </c>
      <c r="I7" s="65" t="s">
        <v>30</v>
      </c>
      <c r="J7" s="65" t="s">
        <v>31</v>
      </c>
      <c r="K7" s="64" t="s">
        <v>32</v>
      </c>
      <c r="L7" s="65" t="s">
        <v>33</v>
      </c>
      <c r="M7" s="66" t="s">
        <v>34</v>
      </c>
      <c r="N7" s="65" t="s">
        <v>35</v>
      </c>
    </row>
    <row r="8" spans="1:15" x14ac:dyDescent="0.25">
      <c r="A8" s="28" t="s">
        <v>64</v>
      </c>
      <c r="B8" s="44" t="s">
        <v>9</v>
      </c>
      <c r="C8" s="28" t="s">
        <v>64</v>
      </c>
      <c r="D8" s="28" t="s">
        <v>64</v>
      </c>
      <c r="E8" s="28" t="s">
        <v>64</v>
      </c>
      <c r="F8" s="28" t="s">
        <v>64</v>
      </c>
      <c r="G8" s="28" t="s">
        <v>64</v>
      </c>
      <c r="H8" s="63" t="s">
        <v>64</v>
      </c>
      <c r="I8" s="63" t="s">
        <v>64</v>
      </c>
      <c r="J8" s="63" t="s">
        <v>64</v>
      </c>
      <c r="K8" s="63" t="s">
        <v>64</v>
      </c>
      <c r="L8" s="63" t="s">
        <v>64</v>
      </c>
      <c r="M8" s="63" t="s">
        <v>64</v>
      </c>
      <c r="N8" s="63" t="s">
        <v>64</v>
      </c>
    </row>
    <row r="9" spans="1:15" x14ac:dyDescent="0.25">
      <c r="A9" s="28"/>
      <c r="B9" s="35" t="s">
        <v>21</v>
      </c>
      <c r="C9" s="28">
        <v>10</v>
      </c>
      <c r="D9" s="28">
        <v>2.68</v>
      </c>
      <c r="E9" s="28">
        <v>2.73</v>
      </c>
      <c r="F9" s="28">
        <v>0</v>
      </c>
      <c r="G9" s="28">
        <v>37.1</v>
      </c>
      <c r="H9" s="63">
        <v>0.04</v>
      </c>
      <c r="I9" s="63">
        <v>0.16</v>
      </c>
      <c r="J9" s="63">
        <v>0.02</v>
      </c>
      <c r="K9" s="63">
        <v>12.6</v>
      </c>
      <c r="L9" s="63">
        <v>54</v>
      </c>
      <c r="M9" s="63">
        <v>5</v>
      </c>
      <c r="N9" s="63">
        <v>0.5</v>
      </c>
    </row>
    <row r="10" spans="1:15" ht="15.75" customHeight="1" x14ac:dyDescent="0.25">
      <c r="A10" s="36">
        <v>78</v>
      </c>
      <c r="B10" s="37" t="s">
        <v>96</v>
      </c>
      <c r="C10" s="36">
        <v>250</v>
      </c>
      <c r="D10" s="36">
        <v>5.5</v>
      </c>
      <c r="E10" s="36">
        <v>5.2</v>
      </c>
      <c r="F10" s="36">
        <v>19.899999999999999</v>
      </c>
      <c r="G10" s="36">
        <v>148</v>
      </c>
      <c r="H10" s="29">
        <v>0.06</v>
      </c>
      <c r="I10" s="29">
        <v>7.18</v>
      </c>
      <c r="J10" s="29">
        <v>0.08</v>
      </c>
      <c r="K10" s="29">
        <v>123.5</v>
      </c>
      <c r="L10" s="29">
        <v>167.16</v>
      </c>
      <c r="M10" s="29">
        <v>6.54</v>
      </c>
      <c r="N10" s="29">
        <v>0.7</v>
      </c>
      <c r="O10" s="52"/>
    </row>
    <row r="11" spans="1:15" ht="18.75" customHeight="1" x14ac:dyDescent="0.25">
      <c r="A11" s="28"/>
      <c r="B11" s="27" t="s">
        <v>58</v>
      </c>
      <c r="C11" s="28">
        <v>10</v>
      </c>
      <c r="D11" s="28">
        <v>0.13</v>
      </c>
      <c r="E11" s="28">
        <v>5.25</v>
      </c>
      <c r="F11" s="28">
        <v>0.09</v>
      </c>
      <c r="G11" s="28">
        <v>66.099999999999994</v>
      </c>
      <c r="H11" s="63">
        <v>0.1</v>
      </c>
      <c r="I11" s="63">
        <v>0</v>
      </c>
      <c r="J11" s="63">
        <v>0</v>
      </c>
      <c r="K11" s="63">
        <v>17</v>
      </c>
      <c r="L11" s="63">
        <v>34</v>
      </c>
      <c r="M11" s="63">
        <v>5</v>
      </c>
      <c r="N11" s="63">
        <v>0</v>
      </c>
      <c r="O11" s="52"/>
    </row>
    <row r="12" spans="1:15" x14ac:dyDescent="0.25">
      <c r="A12" s="28" t="s">
        <v>117</v>
      </c>
      <c r="B12" s="35" t="s">
        <v>37</v>
      </c>
      <c r="C12" s="30" t="s">
        <v>84</v>
      </c>
      <c r="D12" s="28">
        <v>0.93</v>
      </c>
      <c r="E12" s="28">
        <v>0.14000000000000001</v>
      </c>
      <c r="F12" s="28">
        <v>9.9600000000000009</v>
      </c>
      <c r="G12" s="28">
        <v>42.8</v>
      </c>
      <c r="H12" s="63">
        <v>0.1</v>
      </c>
      <c r="I12" s="63">
        <v>0</v>
      </c>
      <c r="J12" s="63">
        <v>3.0000000000000001E-3</v>
      </c>
      <c r="K12" s="63">
        <v>8.25</v>
      </c>
      <c r="L12" s="63">
        <v>39.5</v>
      </c>
      <c r="M12" s="63">
        <v>3.33</v>
      </c>
      <c r="N12" s="63">
        <v>0.09</v>
      </c>
      <c r="O12" s="52"/>
    </row>
    <row r="13" spans="1:15" x14ac:dyDescent="0.25">
      <c r="A13" s="28" t="s">
        <v>117</v>
      </c>
      <c r="B13" s="35" t="s">
        <v>14</v>
      </c>
      <c r="C13" s="30" t="s">
        <v>85</v>
      </c>
      <c r="D13" s="28">
        <v>3.04</v>
      </c>
      <c r="E13" s="28">
        <v>0.24</v>
      </c>
      <c r="F13" s="28">
        <v>20.92</v>
      </c>
      <c r="G13" s="28">
        <v>93.2</v>
      </c>
      <c r="H13" s="63">
        <v>1.4999999999999999E-2</v>
      </c>
      <c r="I13" s="63">
        <v>0</v>
      </c>
      <c r="J13" s="63">
        <v>1E-3</v>
      </c>
      <c r="K13" s="63">
        <v>13</v>
      </c>
      <c r="L13" s="63">
        <v>97</v>
      </c>
      <c r="M13" s="63">
        <v>7.04</v>
      </c>
      <c r="N13" s="63">
        <v>0.25</v>
      </c>
      <c r="O13" s="53">
        <v>0.25</v>
      </c>
    </row>
    <row r="14" spans="1:15" hidden="1" x14ac:dyDescent="0.25">
      <c r="A14" s="28">
        <v>288</v>
      </c>
      <c r="B14" s="27" t="s">
        <v>15</v>
      </c>
      <c r="C14" s="30" t="s">
        <v>50</v>
      </c>
      <c r="D14" s="28">
        <v>0.1</v>
      </c>
      <c r="E14" s="28">
        <v>0</v>
      </c>
      <c r="F14" s="28">
        <v>9.1</v>
      </c>
      <c r="G14" s="28">
        <v>35</v>
      </c>
      <c r="H14" s="63">
        <v>0</v>
      </c>
      <c r="I14" s="63">
        <v>0</v>
      </c>
      <c r="J14" s="63">
        <v>0</v>
      </c>
      <c r="K14" s="63">
        <v>0.26</v>
      </c>
      <c r="L14" s="63">
        <v>0.8</v>
      </c>
      <c r="M14" s="63">
        <v>0</v>
      </c>
      <c r="N14" s="63">
        <v>0.03</v>
      </c>
      <c r="O14" s="52"/>
    </row>
    <row r="15" spans="1:15" x14ac:dyDescent="0.25">
      <c r="A15" s="28">
        <v>288</v>
      </c>
      <c r="B15" s="27" t="s">
        <v>15</v>
      </c>
      <c r="C15" s="28">
        <v>200</v>
      </c>
      <c r="D15" s="28">
        <v>3.3</v>
      </c>
      <c r="E15" s="28">
        <v>3.1</v>
      </c>
      <c r="F15" s="28">
        <v>13.6</v>
      </c>
      <c r="G15" s="28">
        <v>94</v>
      </c>
      <c r="H15" s="63">
        <v>0.08</v>
      </c>
      <c r="I15" s="63">
        <v>2.6</v>
      </c>
      <c r="J15" s="63">
        <v>0.04</v>
      </c>
      <c r="K15" s="63">
        <v>163.80000000000001</v>
      </c>
      <c r="L15" s="63">
        <v>119.3</v>
      </c>
      <c r="M15" s="63">
        <v>92.1</v>
      </c>
      <c r="N15" s="63">
        <v>1.64</v>
      </c>
      <c r="O15" s="52"/>
    </row>
    <row r="16" spans="1:15" x14ac:dyDescent="0.25">
      <c r="A16" s="85"/>
      <c r="B16" s="37" t="s">
        <v>73</v>
      </c>
      <c r="C16" s="28">
        <v>50</v>
      </c>
      <c r="D16" s="28">
        <v>4.3</v>
      </c>
      <c r="E16" s="28">
        <v>4.9000000000000004</v>
      </c>
      <c r="F16" s="28">
        <v>10.7</v>
      </c>
      <c r="G16" s="28">
        <v>35.4</v>
      </c>
      <c r="H16" s="63">
        <v>0.01</v>
      </c>
      <c r="I16" s="63">
        <v>5.28</v>
      </c>
      <c r="J16" s="63">
        <v>0</v>
      </c>
      <c r="K16" s="63">
        <v>7.11</v>
      </c>
      <c r="L16" s="63">
        <v>5.94</v>
      </c>
      <c r="M16" s="63">
        <v>2.4900000000000002</v>
      </c>
      <c r="N16" s="63">
        <v>0.11</v>
      </c>
      <c r="O16" s="52"/>
    </row>
    <row r="17" spans="1:15" ht="18.75" x14ac:dyDescent="0.3">
      <c r="A17" s="22"/>
      <c r="B17" s="45" t="s">
        <v>11</v>
      </c>
      <c r="C17" s="22"/>
      <c r="D17" s="23">
        <f>SUM(D9:D16)</f>
        <v>19.98</v>
      </c>
      <c r="E17" s="23">
        <f t="shared" ref="E17:N17" si="0">SUM(E9:E16)</f>
        <v>21.560000000000002</v>
      </c>
      <c r="F17" s="23">
        <f t="shared" si="0"/>
        <v>84.27000000000001</v>
      </c>
      <c r="G17" s="23">
        <f t="shared" si="0"/>
        <v>551.6</v>
      </c>
      <c r="H17" s="23">
        <f t="shared" si="0"/>
        <v>0.40500000000000008</v>
      </c>
      <c r="I17" s="23">
        <f t="shared" si="0"/>
        <v>15.219999999999999</v>
      </c>
      <c r="J17" s="23">
        <f t="shared" si="0"/>
        <v>0.14400000000000002</v>
      </c>
      <c r="K17" s="23">
        <f t="shared" si="0"/>
        <v>345.52</v>
      </c>
      <c r="L17" s="23">
        <f t="shared" si="0"/>
        <v>517.70000000000005</v>
      </c>
      <c r="M17" s="23">
        <f t="shared" si="0"/>
        <v>121.49999999999999</v>
      </c>
      <c r="N17" s="23">
        <f t="shared" si="0"/>
        <v>3.32</v>
      </c>
      <c r="O17" s="52"/>
    </row>
    <row r="18" spans="1:15" ht="18.75" x14ac:dyDescent="0.3">
      <c r="A18" s="4"/>
      <c r="B18" s="46" t="s">
        <v>12</v>
      </c>
      <c r="C18" s="4"/>
      <c r="D18" s="4"/>
      <c r="E18" s="4"/>
      <c r="F18" s="4" t="s">
        <v>64</v>
      </c>
      <c r="G18" s="4"/>
      <c r="H18" s="7"/>
      <c r="I18" s="7"/>
      <c r="J18" s="7"/>
      <c r="K18" s="7"/>
      <c r="L18" s="7"/>
      <c r="M18" s="7"/>
      <c r="N18" s="7"/>
      <c r="O18" s="52"/>
    </row>
    <row r="19" spans="1:15" x14ac:dyDescent="0.25">
      <c r="A19" s="63"/>
      <c r="B19" s="27" t="s">
        <v>51</v>
      </c>
      <c r="C19" s="28">
        <v>80</v>
      </c>
      <c r="D19" s="28">
        <v>0.6</v>
      </c>
      <c r="E19" s="28">
        <v>3.8</v>
      </c>
      <c r="F19" s="28">
        <v>2.9</v>
      </c>
      <c r="G19" s="28">
        <v>48</v>
      </c>
      <c r="H19" s="63">
        <v>0.01</v>
      </c>
      <c r="I19" s="63">
        <v>6.8</v>
      </c>
      <c r="J19" s="63">
        <v>0</v>
      </c>
      <c r="K19" s="63">
        <v>11.8</v>
      </c>
      <c r="L19" s="63">
        <v>20.41</v>
      </c>
      <c r="M19" s="63">
        <v>6.8</v>
      </c>
      <c r="N19" s="63">
        <v>0.44</v>
      </c>
      <c r="O19" s="52"/>
    </row>
    <row r="20" spans="1:15" ht="16.5" customHeight="1" x14ac:dyDescent="0.25">
      <c r="A20" s="36">
        <v>61</v>
      </c>
      <c r="B20" s="86" t="s">
        <v>104</v>
      </c>
      <c r="C20" s="36">
        <v>250</v>
      </c>
      <c r="D20" s="36">
        <v>1.78</v>
      </c>
      <c r="E20" s="36">
        <v>2.5</v>
      </c>
      <c r="F20" s="36">
        <v>19.3</v>
      </c>
      <c r="G20" s="36">
        <v>112</v>
      </c>
      <c r="H20" s="29">
        <v>0.02</v>
      </c>
      <c r="I20" s="29">
        <v>6.26</v>
      </c>
      <c r="J20" s="29">
        <v>1E-3</v>
      </c>
      <c r="K20" s="29">
        <v>84.8</v>
      </c>
      <c r="L20" s="29">
        <v>60.44</v>
      </c>
      <c r="M20" s="29">
        <v>5.5</v>
      </c>
      <c r="N20" s="29">
        <v>7.0000000000000007E-2</v>
      </c>
      <c r="O20" s="52"/>
    </row>
    <row r="21" spans="1:15" x14ac:dyDescent="0.25">
      <c r="A21" s="63">
        <v>128</v>
      </c>
      <c r="B21" s="35" t="s">
        <v>101</v>
      </c>
      <c r="C21" s="63">
        <v>80</v>
      </c>
      <c r="D21" s="63">
        <v>11.6</v>
      </c>
      <c r="E21" s="63">
        <v>13.2</v>
      </c>
      <c r="F21" s="63">
        <v>9.1999999999999993</v>
      </c>
      <c r="G21" s="63">
        <v>203</v>
      </c>
      <c r="H21" s="63">
        <v>0.04</v>
      </c>
      <c r="I21" s="63">
        <v>4.5</v>
      </c>
      <c r="J21" s="63">
        <v>0.04</v>
      </c>
      <c r="K21" s="63">
        <v>10.51</v>
      </c>
      <c r="L21" s="63">
        <v>88.63</v>
      </c>
      <c r="M21" s="63">
        <v>1.68</v>
      </c>
      <c r="N21" s="63">
        <v>0.1</v>
      </c>
      <c r="O21" s="52"/>
    </row>
    <row r="22" spans="1:15" x14ac:dyDescent="0.25">
      <c r="A22" s="28">
        <v>211</v>
      </c>
      <c r="B22" s="27" t="s">
        <v>115</v>
      </c>
      <c r="C22" s="28" t="s">
        <v>47</v>
      </c>
      <c r="D22" s="28">
        <v>6.6</v>
      </c>
      <c r="E22" s="28">
        <v>4.7</v>
      </c>
      <c r="F22" s="28">
        <v>39.4</v>
      </c>
      <c r="G22" s="28">
        <v>230</v>
      </c>
      <c r="H22" s="63">
        <v>0.16</v>
      </c>
      <c r="I22" s="63">
        <v>1.18</v>
      </c>
      <c r="J22" s="63">
        <v>0.2</v>
      </c>
      <c r="K22" s="63">
        <v>85.56</v>
      </c>
      <c r="L22" s="63">
        <v>88.6</v>
      </c>
      <c r="M22" s="63">
        <v>3.04</v>
      </c>
      <c r="N22" s="63">
        <v>0.6</v>
      </c>
      <c r="O22" s="53">
        <v>0.35</v>
      </c>
    </row>
    <row r="23" spans="1:15" x14ac:dyDescent="0.25">
      <c r="A23" s="28" t="s">
        <v>117</v>
      </c>
      <c r="B23" s="27" t="s">
        <v>37</v>
      </c>
      <c r="C23" s="28">
        <v>28</v>
      </c>
      <c r="D23" s="28">
        <v>1.32</v>
      </c>
      <c r="E23" s="28">
        <v>0.19</v>
      </c>
      <c r="F23" s="28">
        <v>13.94</v>
      </c>
      <c r="G23" s="28">
        <v>59.92</v>
      </c>
      <c r="H23" s="63">
        <v>0.05</v>
      </c>
      <c r="I23" s="63">
        <v>0</v>
      </c>
      <c r="J23" s="63">
        <v>3.0000000000000001E-3</v>
      </c>
      <c r="K23" s="63">
        <v>8.5</v>
      </c>
      <c r="L23" s="63">
        <v>40.1</v>
      </c>
      <c r="M23" s="63">
        <v>4.92</v>
      </c>
      <c r="N23" s="63">
        <v>0.1</v>
      </c>
      <c r="O23" s="52"/>
    </row>
    <row r="24" spans="1:15" x14ac:dyDescent="0.25">
      <c r="A24" s="28" t="s">
        <v>117</v>
      </c>
      <c r="B24" s="27" t="s">
        <v>53</v>
      </c>
      <c r="C24" s="28">
        <v>50</v>
      </c>
      <c r="D24" s="28">
        <v>3.8</v>
      </c>
      <c r="E24" s="28">
        <v>0.3</v>
      </c>
      <c r="F24" s="28">
        <v>26.14</v>
      </c>
      <c r="G24" s="28">
        <v>98.07</v>
      </c>
      <c r="H24" s="63">
        <v>7.0000000000000007E-2</v>
      </c>
      <c r="I24" s="63">
        <v>0</v>
      </c>
      <c r="J24" s="63">
        <v>4.0000000000000001E-3</v>
      </c>
      <c r="K24" s="63">
        <v>14.2</v>
      </c>
      <c r="L24" s="63">
        <v>103.1</v>
      </c>
      <c r="M24" s="63">
        <v>3.57</v>
      </c>
      <c r="N24" s="63">
        <v>1.6</v>
      </c>
      <c r="O24" s="52"/>
    </row>
    <row r="25" spans="1:15" x14ac:dyDescent="0.25">
      <c r="A25" s="28">
        <v>293</v>
      </c>
      <c r="B25" s="27" t="s">
        <v>54</v>
      </c>
      <c r="C25" s="28">
        <v>200</v>
      </c>
      <c r="D25" s="28">
        <v>0.5</v>
      </c>
      <c r="E25" s="28">
        <v>0.1</v>
      </c>
      <c r="F25" s="28">
        <v>31.2</v>
      </c>
      <c r="G25" s="28">
        <v>121</v>
      </c>
      <c r="H25" s="63">
        <v>0.06</v>
      </c>
      <c r="I25" s="63">
        <v>2.44</v>
      </c>
      <c r="J25" s="63">
        <v>0.06</v>
      </c>
      <c r="K25" s="63">
        <v>99</v>
      </c>
      <c r="L25" s="63">
        <v>71.06</v>
      </c>
      <c r="M25" s="63">
        <v>4.0599999999999996</v>
      </c>
      <c r="N25" s="63">
        <v>1.04</v>
      </c>
      <c r="O25" s="52"/>
    </row>
    <row r="26" spans="1:15" ht="18.75" x14ac:dyDescent="0.3">
      <c r="A26" s="50"/>
      <c r="B26" s="45" t="s">
        <v>11</v>
      </c>
      <c r="C26" s="42"/>
      <c r="D26" s="51">
        <f t="shared" ref="D26:N26" si="1">SUM(D19:D25)</f>
        <v>26.2</v>
      </c>
      <c r="E26" s="51">
        <f t="shared" si="1"/>
        <v>24.790000000000003</v>
      </c>
      <c r="F26" s="51">
        <f t="shared" si="1"/>
        <v>142.07999999999998</v>
      </c>
      <c r="G26" s="51">
        <f t="shared" si="1"/>
        <v>871.99</v>
      </c>
      <c r="H26" s="51">
        <f t="shared" si="1"/>
        <v>0.41000000000000003</v>
      </c>
      <c r="I26" s="51">
        <f t="shared" si="1"/>
        <v>21.18</v>
      </c>
      <c r="J26" s="51">
        <f t="shared" si="1"/>
        <v>0.30800000000000005</v>
      </c>
      <c r="K26" s="51">
        <f t="shared" si="1"/>
        <v>314.37</v>
      </c>
      <c r="L26" s="51">
        <f t="shared" si="1"/>
        <v>472.34</v>
      </c>
      <c r="M26" s="51">
        <f t="shared" si="1"/>
        <v>29.569999999999997</v>
      </c>
      <c r="N26" s="51">
        <f t="shared" si="1"/>
        <v>3.95</v>
      </c>
      <c r="O26" s="52"/>
    </row>
    <row r="27" spans="1:15" ht="18.75" x14ac:dyDescent="0.3">
      <c r="A27" s="22"/>
      <c r="B27" s="54" t="s">
        <v>13</v>
      </c>
      <c r="C27" s="24"/>
      <c r="D27" s="55">
        <f t="shared" ref="D27:N27" si="2">D26+D17</f>
        <v>46.18</v>
      </c>
      <c r="E27" s="55">
        <f t="shared" si="2"/>
        <v>46.350000000000009</v>
      </c>
      <c r="F27" s="55">
        <f t="shared" si="2"/>
        <v>226.35</v>
      </c>
      <c r="G27" s="55">
        <f t="shared" si="2"/>
        <v>1423.5900000000001</v>
      </c>
      <c r="H27" s="94">
        <f t="shared" si="2"/>
        <v>0.81500000000000017</v>
      </c>
      <c r="I27" s="94">
        <f t="shared" si="2"/>
        <v>36.4</v>
      </c>
      <c r="J27" s="94">
        <f t="shared" si="2"/>
        <v>0.45200000000000007</v>
      </c>
      <c r="K27" s="94">
        <f t="shared" si="2"/>
        <v>659.89</v>
      </c>
      <c r="L27" s="94">
        <f t="shared" si="2"/>
        <v>990.04</v>
      </c>
      <c r="M27" s="94">
        <f t="shared" si="2"/>
        <v>151.07</v>
      </c>
      <c r="N27" s="94">
        <f t="shared" si="2"/>
        <v>7.27</v>
      </c>
      <c r="O27" s="52"/>
    </row>
    <row r="28" spans="1:15" ht="18.75" x14ac:dyDescent="0.3">
      <c r="A28" s="56"/>
      <c r="B28" s="56"/>
      <c r="C28" s="57"/>
      <c r="D28" s="57"/>
      <c r="E28" s="57"/>
      <c r="F28" s="57"/>
      <c r="G28" s="57"/>
      <c r="H28" s="52"/>
      <c r="I28" s="52"/>
      <c r="J28" s="52"/>
      <c r="K28" s="52"/>
      <c r="L28" s="52"/>
      <c r="M28" s="52"/>
      <c r="N28" s="52"/>
      <c r="O28" s="52"/>
    </row>
    <row r="29" spans="1:15" x14ac:dyDescent="0.25">
      <c r="A29" s="125" t="s">
        <v>55</v>
      </c>
      <c r="B29" s="125"/>
      <c r="C29" s="125"/>
      <c r="D29" s="125"/>
      <c r="E29" s="125"/>
      <c r="F29" s="125"/>
      <c r="G29" s="125"/>
      <c r="H29" s="125" t="s">
        <v>55</v>
      </c>
      <c r="I29" s="125"/>
      <c r="J29" s="125"/>
      <c r="K29" s="125"/>
      <c r="L29" s="125"/>
      <c r="M29" s="125"/>
      <c r="N29" s="125"/>
    </row>
    <row r="30" spans="1:15" x14ac:dyDescent="0.2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5" x14ac:dyDescent="0.2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15" x14ac:dyDescent="0.2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  <row r="33" spans="1:14" x14ac:dyDescent="0.2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</sheetData>
  <mergeCells count="12">
    <mergeCell ref="A29:G29"/>
    <mergeCell ref="H29:N29"/>
    <mergeCell ref="G6:G7"/>
    <mergeCell ref="H6:J6"/>
    <mergeCell ref="K6:N6"/>
    <mergeCell ref="D6:F6"/>
    <mergeCell ref="A2:B2"/>
    <mergeCell ref="A4:B4"/>
    <mergeCell ref="A6:A7"/>
    <mergeCell ref="B6:B7"/>
    <mergeCell ref="C6:C7"/>
    <mergeCell ref="A3:B3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 1</vt:lpstr>
      <vt:lpstr>День 2</vt:lpstr>
      <vt:lpstr>День 3</vt:lpstr>
      <vt:lpstr>День 4</vt:lpstr>
      <vt:lpstr>День 5</vt:lpstr>
      <vt:lpstr>День 6</vt:lpstr>
      <vt:lpstr>День 7</vt:lpstr>
      <vt:lpstr>День 8</vt:lpstr>
      <vt:lpstr>День 9</vt:lpstr>
      <vt:lpstr>День 10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Лыхина Татьяна Викторовна</cp:lastModifiedBy>
  <cp:lastPrinted>2021-01-11T08:59:11Z</cp:lastPrinted>
  <dcterms:created xsi:type="dcterms:W3CDTF">2016-04-20T02:21:33Z</dcterms:created>
  <dcterms:modified xsi:type="dcterms:W3CDTF">2021-01-11T08:59:42Z</dcterms:modified>
</cp:coreProperties>
</file>