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5000" activeTab="8"/>
  </bookViews>
  <sheets>
    <sheet name="День 1" sheetId="1" r:id="rId1"/>
    <sheet name="День 2" sheetId="14" r:id="rId2"/>
    <sheet name="День 3" sheetId="15" r:id="rId3"/>
    <sheet name="День 4" sheetId="16" r:id="rId4"/>
    <sheet name="День 5" sheetId="17" r:id="rId5"/>
    <sheet name="День 6" sheetId="18" r:id="rId6"/>
    <sheet name="День 7" sheetId="19" r:id="rId7"/>
    <sheet name="День 8" sheetId="20" r:id="rId8"/>
    <sheet name="День 9" sheetId="21" r:id="rId9"/>
    <sheet name="День 10" sheetId="12" r:id="rId10"/>
  </sheets>
  <calcPr calcId="191029"/>
</workbook>
</file>

<file path=xl/calcChain.xml><?xml version="1.0" encoding="utf-8"?>
<calcChain xmlns="http://schemas.openxmlformats.org/spreadsheetml/2006/main">
  <c r="K25" i="18" l="1"/>
  <c r="N25" i="1" l="1"/>
  <c r="G25" i="16" l="1"/>
  <c r="G15" i="16"/>
  <c r="F25" i="16"/>
  <c r="F15" i="16"/>
  <c r="G23" i="15"/>
  <c r="G15" i="15"/>
  <c r="G24" i="15" s="1"/>
  <c r="E23" i="15"/>
  <c r="F23" i="15"/>
  <c r="F15" i="15"/>
  <c r="F24" i="15"/>
  <c r="D25" i="20" l="1"/>
  <c r="E16" i="20"/>
  <c r="F16" i="20"/>
  <c r="G16" i="20"/>
  <c r="H16" i="20"/>
  <c r="I16" i="20"/>
  <c r="J16" i="20"/>
  <c r="K16" i="20"/>
  <c r="L16" i="20"/>
  <c r="M16" i="20"/>
  <c r="N16" i="20"/>
  <c r="D16" i="20"/>
  <c r="D26" i="20" l="1"/>
  <c r="E22" i="12"/>
  <c r="F22" i="12"/>
  <c r="G22" i="12"/>
  <c r="H22" i="12"/>
  <c r="I22" i="12"/>
  <c r="J22" i="12"/>
  <c r="K22" i="12"/>
  <c r="L22" i="12"/>
  <c r="M22" i="12"/>
  <c r="N22" i="12"/>
  <c r="D22" i="12"/>
  <c r="E13" i="12"/>
  <c r="F13" i="12"/>
  <c r="G13" i="12"/>
  <c r="H13" i="12"/>
  <c r="I13" i="12"/>
  <c r="J13" i="12"/>
  <c r="K13" i="12"/>
  <c r="L13" i="12"/>
  <c r="M13" i="12"/>
  <c r="N13" i="12"/>
  <c r="D13" i="12"/>
  <c r="E25" i="21"/>
  <c r="F25" i="21"/>
  <c r="F26" i="21" s="1"/>
  <c r="G25" i="21"/>
  <c r="H25" i="21"/>
  <c r="I25" i="21"/>
  <c r="J25" i="21"/>
  <c r="K25" i="21"/>
  <c r="L25" i="21"/>
  <c r="M25" i="21"/>
  <c r="N25" i="21"/>
  <c r="D25" i="21"/>
  <c r="E16" i="21"/>
  <c r="F16" i="21"/>
  <c r="G16" i="21"/>
  <c r="H16" i="21"/>
  <c r="I16" i="21"/>
  <c r="J16" i="21"/>
  <c r="K16" i="21"/>
  <c r="L16" i="21"/>
  <c r="M16" i="21"/>
  <c r="N16" i="21"/>
  <c r="D16" i="21"/>
  <c r="N23" i="12" l="1"/>
  <c r="L23" i="12"/>
  <c r="J23" i="12"/>
  <c r="H23" i="12"/>
  <c r="M23" i="12"/>
  <c r="K23" i="12"/>
  <c r="I23" i="12"/>
  <c r="M26" i="21"/>
  <c r="I26" i="21"/>
  <c r="L26" i="21"/>
  <c r="N26" i="21"/>
  <c r="J26" i="21"/>
  <c r="H26" i="21"/>
  <c r="K26" i="21"/>
  <c r="F23" i="12"/>
  <c r="G23" i="12"/>
  <c r="D23" i="12"/>
  <c r="E23" i="12"/>
  <c r="D26" i="21"/>
  <c r="G26" i="21"/>
  <c r="E26" i="21"/>
  <c r="E25" i="20"/>
  <c r="E26" i="20" s="1"/>
  <c r="F25" i="20"/>
  <c r="F26" i="20" s="1"/>
  <c r="G25" i="20"/>
  <c r="G26" i="20" s="1"/>
  <c r="H25" i="20"/>
  <c r="H26" i="20" s="1"/>
  <c r="I25" i="20"/>
  <c r="I26" i="20" s="1"/>
  <c r="J25" i="20"/>
  <c r="J26" i="20" s="1"/>
  <c r="K25" i="20"/>
  <c r="K26" i="20" s="1"/>
  <c r="L25" i="20"/>
  <c r="L26" i="20" s="1"/>
  <c r="M25" i="20"/>
  <c r="M26" i="20" s="1"/>
  <c r="N25" i="20"/>
  <c r="N26" i="20" s="1"/>
  <c r="E25" i="19"/>
  <c r="F25" i="19"/>
  <c r="G25" i="19"/>
  <c r="H25" i="19"/>
  <c r="I25" i="19"/>
  <c r="I26" i="19" s="1"/>
  <c r="J25" i="19"/>
  <c r="K25" i="19"/>
  <c r="L25" i="19"/>
  <c r="M25" i="19"/>
  <c r="M26" i="19" s="1"/>
  <c r="N25" i="19"/>
  <c r="D25" i="19"/>
  <c r="E14" i="19"/>
  <c r="F14" i="19"/>
  <c r="G14" i="19"/>
  <c r="H14" i="19"/>
  <c r="I14" i="19"/>
  <c r="J14" i="19"/>
  <c r="K14" i="19"/>
  <c r="L14" i="19"/>
  <c r="M14" i="19"/>
  <c r="N14" i="19"/>
  <c r="D14" i="19"/>
  <c r="K26" i="19" l="1"/>
  <c r="L26" i="19"/>
  <c r="J26" i="19"/>
  <c r="H26" i="19"/>
  <c r="F26" i="19"/>
  <c r="N26" i="19"/>
  <c r="G26" i="19"/>
  <c r="E26" i="19"/>
  <c r="D26" i="19"/>
  <c r="E24" i="18"/>
  <c r="F24" i="18"/>
  <c r="F25" i="18" s="1"/>
  <c r="G24" i="18"/>
  <c r="H24" i="18"/>
  <c r="I24" i="18"/>
  <c r="J24" i="18"/>
  <c r="K24" i="18"/>
  <c r="L24" i="18"/>
  <c r="M24" i="18"/>
  <c r="N24" i="18"/>
  <c r="D24" i="18"/>
  <c r="E15" i="18"/>
  <c r="F15" i="18"/>
  <c r="G15" i="18"/>
  <c r="H15" i="18"/>
  <c r="I15" i="18"/>
  <c r="J15" i="18"/>
  <c r="K15" i="18"/>
  <c r="L15" i="18"/>
  <c r="M15" i="18"/>
  <c r="N15" i="18"/>
  <c r="D15" i="18"/>
  <c r="E25" i="17"/>
  <c r="F25" i="17"/>
  <c r="G25" i="17"/>
  <c r="H25" i="17"/>
  <c r="I25" i="17"/>
  <c r="J25" i="17"/>
  <c r="K25" i="17"/>
  <c r="L25" i="17"/>
  <c r="M25" i="17"/>
  <c r="N25" i="17"/>
  <c r="D25" i="17"/>
  <c r="E15" i="17"/>
  <c r="F15" i="17"/>
  <c r="G15" i="17"/>
  <c r="H15" i="17"/>
  <c r="I15" i="17"/>
  <c r="J15" i="17"/>
  <c r="K15" i="17"/>
  <c r="L15" i="17"/>
  <c r="M15" i="17"/>
  <c r="N15" i="17"/>
  <c r="D15" i="17"/>
  <c r="G26" i="16"/>
  <c r="E25" i="16"/>
  <c r="F26" i="16"/>
  <c r="H25" i="16"/>
  <c r="I25" i="16"/>
  <c r="J25" i="16"/>
  <c r="K25" i="16"/>
  <c r="L25" i="16"/>
  <c r="M25" i="16"/>
  <c r="N25" i="16"/>
  <c r="D25" i="16"/>
  <c r="N25" i="18" l="1"/>
  <c r="L25" i="18"/>
  <c r="J25" i="18"/>
  <c r="H25" i="18"/>
  <c r="D25" i="18"/>
  <c r="M25" i="18"/>
  <c r="I25" i="18"/>
  <c r="G25" i="18"/>
  <c r="E25" i="18"/>
  <c r="N26" i="17"/>
  <c r="L26" i="17"/>
  <c r="J26" i="17"/>
  <c r="H26" i="17"/>
  <c r="F26" i="17"/>
  <c r="D26" i="17"/>
  <c r="M26" i="17"/>
  <c r="K26" i="17"/>
  <c r="I26" i="17"/>
  <c r="G26" i="17"/>
  <c r="E26" i="17"/>
  <c r="E24" i="14"/>
  <c r="F24" i="14"/>
  <c r="F25" i="14" s="1"/>
  <c r="G24" i="14"/>
  <c r="H24" i="14"/>
  <c r="I24" i="14"/>
  <c r="J24" i="14"/>
  <c r="K24" i="14"/>
  <c r="L24" i="14"/>
  <c r="M24" i="14"/>
  <c r="N24" i="14"/>
  <c r="D24" i="14"/>
  <c r="E15" i="14"/>
  <c r="F15" i="14"/>
  <c r="G15" i="14"/>
  <c r="H15" i="14"/>
  <c r="I15" i="14"/>
  <c r="J15" i="14"/>
  <c r="K15" i="14"/>
  <c r="L15" i="14"/>
  <c r="M15" i="14"/>
  <c r="N15" i="14"/>
  <c r="D15" i="14"/>
  <c r="E16" i="1"/>
  <c r="F16" i="1"/>
  <c r="G16" i="1"/>
  <c r="H16" i="1"/>
  <c r="I16" i="1"/>
  <c r="J16" i="1"/>
  <c r="K16" i="1"/>
  <c r="L16" i="1"/>
  <c r="M16" i="1"/>
  <c r="N16" i="1"/>
  <c r="D16" i="1"/>
  <c r="L25" i="14" l="1"/>
  <c r="J25" i="14"/>
  <c r="H25" i="14"/>
  <c r="E25" i="14"/>
  <c r="N25" i="14"/>
  <c r="M25" i="14"/>
  <c r="K25" i="14"/>
  <c r="I25" i="14"/>
  <c r="G25" i="14"/>
  <c r="D25" i="14"/>
  <c r="E15" i="16"/>
  <c r="E26" i="16" s="1"/>
  <c r="H15" i="16"/>
  <c r="H26" i="16" s="1"/>
  <c r="I15" i="16"/>
  <c r="I26" i="16" s="1"/>
  <c r="J15" i="16"/>
  <c r="J26" i="16" s="1"/>
  <c r="K15" i="16"/>
  <c r="K26" i="16" s="1"/>
  <c r="L15" i="16"/>
  <c r="L26" i="16" s="1"/>
  <c r="M15" i="16"/>
  <c r="M26" i="16" s="1"/>
  <c r="N15" i="16"/>
  <c r="N26" i="16" s="1"/>
  <c r="D15" i="16"/>
  <c r="D26" i="16" s="1"/>
  <c r="H23" i="15"/>
  <c r="I23" i="15"/>
  <c r="J23" i="15"/>
  <c r="K23" i="15"/>
  <c r="L23" i="15"/>
  <c r="M23" i="15"/>
  <c r="N23" i="15"/>
  <c r="D23" i="15"/>
  <c r="D24" i="15" s="1"/>
  <c r="H15" i="15"/>
  <c r="I15" i="15"/>
  <c r="J15" i="15"/>
  <c r="K15" i="15"/>
  <c r="L15" i="15"/>
  <c r="M15" i="15"/>
  <c r="N15" i="15"/>
  <c r="E15" i="15"/>
  <c r="N24" i="15" l="1"/>
  <c r="L24" i="15"/>
  <c r="J24" i="15"/>
  <c r="H24" i="15"/>
  <c r="E24" i="15"/>
  <c r="M24" i="15"/>
  <c r="K24" i="15"/>
  <c r="I24" i="15"/>
  <c r="E25" i="1"/>
  <c r="E26" i="1" s="1"/>
  <c r="F25" i="1"/>
  <c r="F26" i="1" s="1"/>
  <c r="G25" i="1"/>
  <c r="G26" i="1" s="1"/>
  <c r="H25" i="1"/>
  <c r="H26" i="1" s="1"/>
  <c r="I25" i="1"/>
  <c r="I26" i="1" s="1"/>
  <c r="J25" i="1"/>
  <c r="J26" i="1" s="1"/>
  <c r="K25" i="1"/>
  <c r="K26" i="1" s="1"/>
  <c r="L25" i="1"/>
  <c r="L26" i="1" s="1"/>
  <c r="M25" i="1"/>
  <c r="M26" i="1" s="1"/>
  <c r="N26" i="1"/>
  <c r="D25" i="1"/>
  <c r="D26" i="1" s="1"/>
  <c r="I24" i="12" l="1"/>
  <c r="J24" i="12"/>
  <c r="N24" i="12"/>
  <c r="M24" i="12"/>
  <c r="H24" i="12"/>
  <c r="K24" i="12"/>
  <c r="L24" i="12"/>
  <c r="G24" i="12" l="1"/>
  <c r="F24" i="12"/>
  <c r="E24" i="12"/>
  <c r="D24" i="12"/>
</calcChain>
</file>

<file path=xl/sharedStrings.xml><?xml version="1.0" encoding="utf-8"?>
<sst xmlns="http://schemas.openxmlformats.org/spreadsheetml/2006/main" count="503" uniqueCount="114">
  <si>
    <t>Наименование блюда</t>
  </si>
  <si>
    <t>Масса порции</t>
  </si>
  <si>
    <t>Пищевые вещества</t>
  </si>
  <si>
    <t>Б</t>
  </si>
  <si>
    <t>Ж</t>
  </si>
  <si>
    <t>У</t>
  </si>
  <si>
    <t>Энергетическая ценность (Ккал)</t>
  </si>
  <si>
    <t>ДЕНЬ 1</t>
  </si>
  <si>
    <t xml:space="preserve">                                ЗАВТРАК</t>
  </si>
  <si>
    <t>Чай с сахаром</t>
  </si>
  <si>
    <t>Итого:</t>
  </si>
  <si>
    <t>ОБЕД</t>
  </si>
  <si>
    <t>ИТОГО ЗА ДЕНЬ:</t>
  </si>
  <si>
    <t>Какао с молоком</t>
  </si>
  <si>
    <t>Пюре картофельное</t>
  </si>
  <si>
    <t>ДЕНЬ 2</t>
  </si>
  <si>
    <t>ДЕНЬ 3</t>
  </si>
  <si>
    <t>Апельсин</t>
  </si>
  <si>
    <t>ДЕНЬ 4</t>
  </si>
  <si>
    <t>Сыр порционный</t>
  </si>
  <si>
    <t>ДЕНЬ 5</t>
  </si>
  <si>
    <t>Яйцо отварное</t>
  </si>
  <si>
    <t>ДЕНЬ 6</t>
  </si>
  <si>
    <t>ДЕНЬ 7</t>
  </si>
  <si>
    <t>ДЕНЬ 10</t>
  </si>
  <si>
    <t>Витамины</t>
  </si>
  <si>
    <t>B1</t>
  </si>
  <si>
    <t>C</t>
  </si>
  <si>
    <t>A</t>
  </si>
  <si>
    <t>Са</t>
  </si>
  <si>
    <t>Р</t>
  </si>
  <si>
    <t>Мg</t>
  </si>
  <si>
    <t>Fe</t>
  </si>
  <si>
    <t>Минеральные вещества</t>
  </si>
  <si>
    <t>Хлеб ржаной</t>
  </si>
  <si>
    <t>Горошек зелен. консерв.</t>
  </si>
  <si>
    <t>ДЕНЬ 8</t>
  </si>
  <si>
    <t>ДЕНЬ 9</t>
  </si>
  <si>
    <t>ЗАВТРАК</t>
  </si>
  <si>
    <t>Среднее значение :</t>
  </si>
  <si>
    <t>Итого за период:</t>
  </si>
  <si>
    <t>50</t>
  </si>
  <si>
    <t>200</t>
  </si>
  <si>
    <t>Порционно огурец консервир.</t>
  </si>
  <si>
    <t>Тефтели из говядины с рисом</t>
  </si>
  <si>
    <t xml:space="preserve">Хлеб пшеничный </t>
  </si>
  <si>
    <t>Компот из смеси сухофруктов</t>
  </si>
  <si>
    <t>Примечание: * ООО Фирма "Партнер" "Сборник технологических карт, рецептур блюд кулинарных изделий для школьного питания"</t>
  </si>
  <si>
    <t>Кукуруза консервир.</t>
  </si>
  <si>
    <t>Масло слив. порц.</t>
  </si>
  <si>
    <t>№ тех. карты</t>
  </si>
  <si>
    <t>Кисель из концентрата пл\яг.</t>
  </si>
  <si>
    <t>ВОЗРАСТНАЯ КАТЕГОРИЯ:  12-18  лет</t>
  </si>
  <si>
    <t>250/7</t>
  </si>
  <si>
    <t>ВОЗРАСТНАЯ КАТЕГОРИЯ:  12-18 лет</t>
  </si>
  <si>
    <t>ВОЗРАСТНАЯ КАТЕГОРИЯ:  12-18лет</t>
  </si>
  <si>
    <t>220/8</t>
  </si>
  <si>
    <t>Биточки  рыбные</t>
  </si>
  <si>
    <t>Помидоры  консерв.</t>
  </si>
  <si>
    <t>Напиток лимонный</t>
  </si>
  <si>
    <t>Жаркое по домашнему</t>
  </si>
  <si>
    <t>Чай с молоком и сахаром</t>
  </si>
  <si>
    <t>Каша манная молоч. с маслом</t>
  </si>
  <si>
    <t>Суп молочный с вермешелью</t>
  </si>
  <si>
    <t>Булочка сдобная</t>
  </si>
  <si>
    <t>300/12</t>
  </si>
  <si>
    <t>120/50</t>
  </si>
  <si>
    <t>80/50</t>
  </si>
  <si>
    <t>Печенье</t>
  </si>
  <si>
    <t>Запеканка рисовая с творогом, вареньем</t>
  </si>
  <si>
    <t>Хлеб пшеничный</t>
  </si>
  <si>
    <t>Масло сливоч. порционно</t>
  </si>
  <si>
    <t>Каша пшенная молоч. с маслом</t>
  </si>
  <si>
    <t>Щи из свежей капусты с карт.,сметаной</t>
  </si>
  <si>
    <t>Рис отварной с маслом</t>
  </si>
  <si>
    <t>Суп молочный с макар. изд.</t>
  </si>
  <si>
    <t xml:space="preserve">Яблоко </t>
  </si>
  <si>
    <t>Рассольник  ленинградский со сметаной</t>
  </si>
  <si>
    <t>Сок апельсиновый</t>
  </si>
  <si>
    <t>Суп картоф.  с клецками</t>
  </si>
  <si>
    <t xml:space="preserve">Азу с томат. соусом </t>
  </si>
  <si>
    <t>Каша молочная "Дружба"с маслом</t>
  </si>
  <si>
    <t>Борщ с капустой, карт. и сметаной</t>
  </si>
  <si>
    <t>Биточки рубленные из птицы</t>
  </si>
  <si>
    <t>Каша гречнева рассып. с маслом</t>
  </si>
  <si>
    <t>Напиток из плод. шиповника</t>
  </si>
  <si>
    <t xml:space="preserve"> </t>
  </si>
  <si>
    <t xml:space="preserve"> Пряник</t>
  </si>
  <si>
    <t>Суп картофельный с крупой</t>
  </si>
  <si>
    <t>Гуляш из говядины с том.соусом</t>
  </si>
  <si>
    <t>Каша рисовая молоч. с  маслом</t>
  </si>
  <si>
    <t>Плов из курицы</t>
  </si>
  <si>
    <t>Сок персиковый</t>
  </si>
  <si>
    <t>Чай с лимоном и сахаром</t>
  </si>
  <si>
    <t>Свекольник со сметаной</t>
  </si>
  <si>
    <t>Колбаса Доктор. отварная с маслом</t>
  </si>
  <si>
    <t xml:space="preserve">Капуста тушеная </t>
  </si>
  <si>
    <t>Банан</t>
  </si>
  <si>
    <t xml:space="preserve"> Булочка сдобная</t>
  </si>
  <si>
    <t>Сок вишневый</t>
  </si>
  <si>
    <t>Мармелад</t>
  </si>
  <si>
    <t>Макароны отварныес маслом</t>
  </si>
  <si>
    <t>Суп с домашней лапшой</t>
  </si>
  <si>
    <t>30</t>
  </si>
  <si>
    <t>220/30</t>
  </si>
  <si>
    <t>Сосиска отварная с маслом</t>
  </si>
  <si>
    <t>100/5</t>
  </si>
  <si>
    <t>Тефтели рыбные в том.соусом</t>
  </si>
  <si>
    <t>150/8</t>
  </si>
  <si>
    <r>
      <t xml:space="preserve">Сезон: </t>
    </r>
    <r>
      <rPr>
        <b/>
        <i/>
        <sz val="12"/>
        <rFont val="Times New Roman"/>
        <family val="1"/>
        <charset val="204"/>
      </rPr>
      <t>осенне-зимний</t>
    </r>
  </si>
  <si>
    <t>п\в</t>
  </si>
  <si>
    <t>Компот из свежих плодов</t>
  </si>
  <si>
    <t>Омлет натур.  с  маслом</t>
  </si>
  <si>
    <t>170/80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</si>
</sst>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color theme="1"/>
      <name val="Times New Roman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rgb="FFFF0000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b/>
      <i/>
      <sz val="14"/>
      <color rgb="FFCC3300"/>
      <name val="Times New Roman"/>
      <family val="1"/>
      <charset val="204"/>
    </font>
    <font>
      <b/>
      <i/>
      <sz val="12"/>
      <color rgb="FFCC33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sz val="12"/>
      <name val="Times New Roman"/>
      <family val="2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2"/>
      <charset val="204"/>
    </font>
    <font>
      <b/>
      <i/>
      <sz val="1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0" fillId="2" borderId="1" xfId="0" applyFill="1" applyBorder="1"/>
    <xf numFmtId="0" fontId="11" fillId="2" borderId="1" xfId="0" applyFont="1" applyFill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7" xfId="0" applyBorder="1"/>
    <xf numFmtId="0" fontId="2" fillId="0" borderId="5" xfId="0" applyFont="1" applyBorder="1" applyAlignment="1">
      <alignment horizontal="left"/>
    </xf>
    <xf numFmtId="0" fontId="0" fillId="0" borderId="5" xfId="0" applyBorder="1"/>
    <xf numFmtId="0" fontId="13" fillId="0" borderId="0" xfId="0" applyFont="1"/>
    <xf numFmtId="2" fontId="11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ont="1" applyFill="1" applyBorder="1" applyAlignment="1">
      <alignment horizontal="center"/>
    </xf>
    <xf numFmtId="0" fontId="3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9" fontId="15" fillId="0" borderId="0" xfId="0" applyNumberFormat="1" applyFont="1" applyAlignment="1">
      <alignment horizontal="left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8" fillId="2" borderId="0" xfId="0" applyFont="1" applyFill="1" applyBorder="1"/>
    <xf numFmtId="49" fontId="1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/>
    </xf>
    <xf numFmtId="0" fontId="4" fillId="2" borderId="6" xfId="0" applyFont="1" applyFill="1" applyBorder="1"/>
    <xf numFmtId="0" fontId="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0" xfId="0" applyFill="1"/>
    <xf numFmtId="9" fontId="15" fillId="2" borderId="0" xfId="0" applyNumberFormat="1" applyFont="1" applyFill="1" applyAlignment="1">
      <alignment horizontal="left"/>
    </xf>
    <xf numFmtId="0" fontId="7" fillId="2" borderId="6" xfId="0" applyFont="1" applyFill="1" applyBorder="1"/>
    <xf numFmtId="0" fontId="14" fillId="2" borderId="6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/>
    <xf numFmtId="2" fontId="14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9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2" borderId="8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" fillId="2" borderId="5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3" fillId="2" borderId="5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top" wrapText="1"/>
    </xf>
    <xf numFmtId="0" fontId="12" fillId="2" borderId="6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2" fontId="19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2" borderId="6" xfId="0" applyFont="1" applyFill="1" applyBorder="1"/>
    <xf numFmtId="0" fontId="16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21" fillId="2" borderId="5" xfId="0" applyFont="1" applyFill="1" applyBorder="1" applyAlignment="1">
      <alignment vertical="top" wrapText="1"/>
    </xf>
    <xf numFmtId="0" fontId="21" fillId="2" borderId="6" xfId="0" applyFont="1" applyFill="1" applyBorder="1"/>
    <xf numFmtId="0" fontId="21" fillId="2" borderId="6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 vertical="top" wrapText="1"/>
    </xf>
    <xf numFmtId="2" fontId="14" fillId="2" borderId="1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 vertical="top" wrapText="1"/>
    </xf>
    <xf numFmtId="2" fontId="14" fillId="2" borderId="6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24" fillId="2" borderId="1" xfId="0" applyFont="1" applyFill="1" applyBorder="1"/>
    <xf numFmtId="0" fontId="1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50021"/>
      <color rgb="FFCC3300"/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38"/>
  <sheetViews>
    <sheetView workbookViewId="0">
      <selection activeCell="F1" sqref="F1"/>
    </sheetView>
  </sheetViews>
  <sheetFormatPr defaultRowHeight="15.75" x14ac:dyDescent="0.25"/>
  <cols>
    <col min="1" max="1" width="5.75" customWidth="1"/>
    <col min="2" max="2" width="32" customWidth="1"/>
    <col min="3" max="3" width="7.875" customWidth="1"/>
    <col min="4" max="4" width="8.375" customWidth="1"/>
    <col min="5" max="5" width="9.25" customWidth="1"/>
    <col min="6" max="6" width="9.875" customWidth="1"/>
    <col min="7" max="7" width="10.125" customWidth="1"/>
  </cols>
  <sheetData>
    <row r="2" spans="1:15" x14ac:dyDescent="0.25">
      <c r="A2" s="123" t="s">
        <v>7</v>
      </c>
      <c r="B2" s="123"/>
    </row>
    <row r="3" spans="1:15" x14ac:dyDescent="0.25">
      <c r="A3" s="131" t="s">
        <v>109</v>
      </c>
      <c r="B3" s="131"/>
    </row>
    <row r="4" spans="1:15" x14ac:dyDescent="0.25">
      <c r="A4" s="122" t="s">
        <v>52</v>
      </c>
      <c r="B4" s="122"/>
    </row>
    <row r="6" spans="1:15" ht="15.75" customHeight="1" x14ac:dyDescent="0.25">
      <c r="A6" s="127" t="s">
        <v>50</v>
      </c>
      <c r="B6" s="129" t="s">
        <v>0</v>
      </c>
      <c r="C6" s="120" t="s">
        <v>1</v>
      </c>
      <c r="D6" s="124" t="s">
        <v>2</v>
      </c>
      <c r="E6" s="125"/>
      <c r="F6" s="126"/>
      <c r="G6" s="120" t="s">
        <v>6</v>
      </c>
      <c r="H6" s="119" t="s">
        <v>25</v>
      </c>
      <c r="I6" s="119"/>
      <c r="J6" s="119"/>
      <c r="K6" s="119" t="s">
        <v>33</v>
      </c>
      <c r="L6" s="119"/>
      <c r="M6" s="119"/>
      <c r="N6" s="119"/>
    </row>
    <row r="7" spans="1:15" ht="54.75" customHeight="1" x14ac:dyDescent="0.25">
      <c r="A7" s="128"/>
      <c r="B7" s="130"/>
      <c r="C7" s="121"/>
      <c r="D7" s="11" t="s">
        <v>3</v>
      </c>
      <c r="E7" s="11" t="s">
        <v>4</v>
      </c>
      <c r="F7" s="11" t="s">
        <v>5</v>
      </c>
      <c r="G7" s="121"/>
      <c r="H7" s="12" t="s">
        <v>26</v>
      </c>
      <c r="I7" s="13" t="s">
        <v>27</v>
      </c>
      <c r="J7" s="13" t="s">
        <v>28</v>
      </c>
      <c r="K7" s="12" t="s">
        <v>29</v>
      </c>
      <c r="L7" s="13" t="s">
        <v>30</v>
      </c>
      <c r="M7" s="14" t="s">
        <v>31</v>
      </c>
      <c r="N7" s="13" t="s">
        <v>32</v>
      </c>
    </row>
    <row r="8" spans="1:15" x14ac:dyDescent="0.25">
      <c r="A8" s="15"/>
      <c r="B8" s="16" t="s">
        <v>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5" x14ac:dyDescent="0.25">
      <c r="A9" s="59"/>
      <c r="B9" s="35" t="s">
        <v>19</v>
      </c>
      <c r="C9" s="29">
        <v>12</v>
      </c>
      <c r="D9" s="29">
        <v>3.2</v>
      </c>
      <c r="E9" s="29">
        <v>3.2</v>
      </c>
      <c r="F9" s="29">
        <v>0</v>
      </c>
      <c r="G9" s="29">
        <v>44.52</v>
      </c>
      <c r="H9" s="59">
        <v>0.05</v>
      </c>
      <c r="I9" s="59">
        <v>0.9</v>
      </c>
      <c r="J9" s="59">
        <v>0.01</v>
      </c>
      <c r="K9" s="59">
        <v>42.72</v>
      </c>
      <c r="L9" s="59">
        <v>88.8</v>
      </c>
      <c r="M9" s="59">
        <v>6</v>
      </c>
      <c r="N9" s="59">
        <v>1.2</v>
      </c>
      <c r="O9" s="50"/>
    </row>
    <row r="10" spans="1:15" ht="15.75" customHeight="1" x14ac:dyDescent="0.25">
      <c r="A10" s="59"/>
      <c r="B10" s="90" t="s">
        <v>71</v>
      </c>
      <c r="C10" s="36">
        <v>12</v>
      </c>
      <c r="D10" s="36">
        <v>0.1</v>
      </c>
      <c r="E10" s="36">
        <v>8.6999999999999993</v>
      </c>
      <c r="F10" s="36">
        <v>0.2</v>
      </c>
      <c r="G10" s="36">
        <v>79.3</v>
      </c>
      <c r="H10" s="30">
        <v>0.02</v>
      </c>
      <c r="I10" s="30">
        <v>0</v>
      </c>
      <c r="J10" s="30">
        <v>0</v>
      </c>
      <c r="K10" s="30">
        <v>20.399999999999999</v>
      </c>
      <c r="L10" s="30">
        <v>40.799999999999997</v>
      </c>
      <c r="M10" s="30">
        <v>6</v>
      </c>
      <c r="N10" s="30">
        <v>0</v>
      </c>
      <c r="O10" s="50"/>
    </row>
    <row r="11" spans="1:15" x14ac:dyDescent="0.25">
      <c r="A11" s="36">
        <v>193</v>
      </c>
      <c r="B11" s="91" t="s">
        <v>72</v>
      </c>
      <c r="C11" s="92" t="s">
        <v>53</v>
      </c>
      <c r="D11" s="29">
        <v>10.1</v>
      </c>
      <c r="E11" s="29">
        <v>11.1</v>
      </c>
      <c r="F11" s="29">
        <v>12.6</v>
      </c>
      <c r="G11" s="29">
        <v>207</v>
      </c>
      <c r="H11" s="59">
        <v>0.09</v>
      </c>
      <c r="I11" s="59">
        <v>0</v>
      </c>
      <c r="J11" s="59">
        <v>4.0000000000000001E-3</v>
      </c>
      <c r="K11" s="59">
        <v>61</v>
      </c>
      <c r="L11" s="59">
        <v>192.1</v>
      </c>
      <c r="M11" s="59">
        <v>21.06</v>
      </c>
      <c r="N11" s="59">
        <v>0.04</v>
      </c>
      <c r="O11" s="51">
        <v>0.25</v>
      </c>
    </row>
    <row r="12" spans="1:15" x14ac:dyDescent="0.25">
      <c r="A12" s="23" t="s">
        <v>110</v>
      </c>
      <c r="B12" s="35" t="s">
        <v>34</v>
      </c>
      <c r="C12" s="92" t="s">
        <v>103</v>
      </c>
      <c r="D12" s="29">
        <v>1.5</v>
      </c>
      <c r="E12" s="29">
        <v>0.3</v>
      </c>
      <c r="F12" s="29">
        <v>13.4</v>
      </c>
      <c r="G12" s="29">
        <v>63</v>
      </c>
      <c r="H12" s="59">
        <v>0.15</v>
      </c>
      <c r="I12" s="59">
        <v>0</v>
      </c>
      <c r="J12" s="59">
        <v>0.01</v>
      </c>
      <c r="K12" s="59">
        <v>12.37</v>
      </c>
      <c r="L12" s="59">
        <v>59.25</v>
      </c>
      <c r="M12" s="59">
        <v>5</v>
      </c>
      <c r="N12" s="59">
        <v>0.15</v>
      </c>
      <c r="O12" s="50"/>
    </row>
    <row r="13" spans="1:15" x14ac:dyDescent="0.25">
      <c r="A13" s="23" t="s">
        <v>110</v>
      </c>
      <c r="B13" s="35" t="s">
        <v>70</v>
      </c>
      <c r="C13" s="92" t="s">
        <v>41</v>
      </c>
      <c r="D13" s="29">
        <v>3.8</v>
      </c>
      <c r="E13" s="29">
        <v>0.4</v>
      </c>
      <c r="F13" s="29">
        <v>24.6</v>
      </c>
      <c r="G13" s="29">
        <v>117.5</v>
      </c>
      <c r="H13" s="59">
        <v>0.03</v>
      </c>
      <c r="I13" s="59">
        <v>0</v>
      </c>
      <c r="J13" s="59">
        <v>0.01</v>
      </c>
      <c r="K13" s="59">
        <v>32.5</v>
      </c>
      <c r="L13" s="59">
        <v>121.2</v>
      </c>
      <c r="M13" s="59">
        <v>17.600000000000001</v>
      </c>
      <c r="N13" s="59">
        <v>0.63</v>
      </c>
      <c r="O13" s="50"/>
    </row>
    <row r="14" spans="1:15" x14ac:dyDescent="0.25">
      <c r="A14" s="29">
        <v>282</v>
      </c>
      <c r="B14" s="28" t="s">
        <v>9</v>
      </c>
      <c r="C14" s="92" t="s">
        <v>42</v>
      </c>
      <c r="D14" s="29">
        <v>0.1</v>
      </c>
      <c r="E14" s="29">
        <v>0</v>
      </c>
      <c r="F14" s="29">
        <v>9.1</v>
      </c>
      <c r="G14" s="29">
        <v>35</v>
      </c>
      <c r="H14" s="59">
        <v>0.04</v>
      </c>
      <c r="I14" s="59">
        <v>0.26</v>
      </c>
      <c r="J14" s="59">
        <v>0.02</v>
      </c>
      <c r="K14" s="59">
        <v>148.19999999999999</v>
      </c>
      <c r="L14" s="59">
        <v>110.4</v>
      </c>
      <c r="M14" s="59">
        <v>18.600000000000001</v>
      </c>
      <c r="N14" s="59">
        <v>0.42</v>
      </c>
      <c r="O14" s="50"/>
    </row>
    <row r="15" spans="1:15" ht="18.75" x14ac:dyDescent="0.3">
      <c r="A15" s="23" t="s">
        <v>110</v>
      </c>
      <c r="B15" s="94" t="s">
        <v>68</v>
      </c>
      <c r="C15" s="95">
        <v>50</v>
      </c>
      <c r="D15" s="96">
        <v>3.8</v>
      </c>
      <c r="E15" s="96">
        <v>4.9000000000000004</v>
      </c>
      <c r="F15" s="96">
        <v>37.200000000000003</v>
      </c>
      <c r="G15" s="96">
        <v>128</v>
      </c>
      <c r="H15" s="96">
        <v>0.04</v>
      </c>
      <c r="I15" s="96">
        <v>0.05</v>
      </c>
      <c r="J15" s="96">
        <v>0</v>
      </c>
      <c r="K15" s="96">
        <v>71.2</v>
      </c>
      <c r="L15" s="96">
        <v>39.299999999999997</v>
      </c>
      <c r="M15" s="96">
        <v>6.9</v>
      </c>
      <c r="N15" s="96">
        <v>0.52</v>
      </c>
      <c r="O15" s="50"/>
    </row>
    <row r="16" spans="1:15" ht="18.75" x14ac:dyDescent="0.3">
      <c r="A16" s="81"/>
      <c r="B16" s="43" t="s">
        <v>10</v>
      </c>
      <c r="C16" s="80"/>
      <c r="D16" s="73">
        <f>SUM(D9:D15)</f>
        <v>22.6</v>
      </c>
      <c r="E16" s="73">
        <f t="shared" ref="E16:N16" si="0">SUM(E9:E15)</f>
        <v>28.6</v>
      </c>
      <c r="F16" s="73">
        <f t="shared" si="0"/>
        <v>97.1</v>
      </c>
      <c r="G16" s="73">
        <f t="shared" si="0"/>
        <v>674.31999999999994</v>
      </c>
      <c r="H16" s="73">
        <f t="shared" si="0"/>
        <v>0.41999999999999993</v>
      </c>
      <c r="I16" s="73">
        <f t="shared" si="0"/>
        <v>1.2100000000000002</v>
      </c>
      <c r="J16" s="73">
        <f t="shared" si="0"/>
        <v>5.4000000000000006E-2</v>
      </c>
      <c r="K16" s="73">
        <f t="shared" si="0"/>
        <v>388.39</v>
      </c>
      <c r="L16" s="73">
        <f t="shared" si="0"/>
        <v>651.84999999999991</v>
      </c>
      <c r="M16" s="73">
        <f t="shared" si="0"/>
        <v>81.160000000000011</v>
      </c>
      <c r="N16" s="73">
        <f t="shared" si="0"/>
        <v>2.96</v>
      </c>
      <c r="O16" s="50"/>
    </row>
    <row r="17" spans="1:15" ht="18.75" x14ac:dyDescent="0.3">
      <c r="A17" s="20"/>
      <c r="B17" s="39" t="s">
        <v>11</v>
      </c>
      <c r="C17" s="20"/>
      <c r="D17" s="20"/>
      <c r="E17" s="20"/>
      <c r="F17" s="20"/>
      <c r="G17" s="20"/>
      <c r="H17" s="22"/>
      <c r="I17" s="22"/>
      <c r="J17" s="22"/>
      <c r="K17" s="22"/>
      <c r="L17" s="22"/>
      <c r="M17" s="22"/>
      <c r="N17" s="22"/>
      <c r="O17" s="50"/>
    </row>
    <row r="18" spans="1:15" x14ac:dyDescent="0.25">
      <c r="A18" s="59"/>
      <c r="B18" s="28" t="s">
        <v>43</v>
      </c>
      <c r="C18" s="29">
        <v>60</v>
      </c>
      <c r="D18" s="29">
        <v>0.8</v>
      </c>
      <c r="E18" s="29">
        <v>0.1</v>
      </c>
      <c r="F18" s="29">
        <v>1.7</v>
      </c>
      <c r="G18" s="29">
        <v>13</v>
      </c>
      <c r="H18" s="59">
        <v>0.02</v>
      </c>
      <c r="I18" s="59">
        <v>15</v>
      </c>
      <c r="J18" s="59">
        <v>0.39</v>
      </c>
      <c r="K18" s="59">
        <v>23</v>
      </c>
      <c r="L18" s="59">
        <v>10.41</v>
      </c>
      <c r="M18" s="59">
        <v>14</v>
      </c>
      <c r="N18" s="59">
        <v>0.6</v>
      </c>
      <c r="O18" s="50"/>
    </row>
    <row r="19" spans="1:15" ht="31.5" x14ac:dyDescent="0.25">
      <c r="A19" s="36">
        <v>53</v>
      </c>
      <c r="B19" s="97" t="s">
        <v>73</v>
      </c>
      <c r="C19" s="36" t="s">
        <v>65</v>
      </c>
      <c r="D19" s="36">
        <v>6.1</v>
      </c>
      <c r="E19" s="36">
        <v>6.7</v>
      </c>
      <c r="F19" s="36">
        <v>10.1</v>
      </c>
      <c r="G19" s="36">
        <v>110</v>
      </c>
      <c r="H19" s="30">
        <v>6.0000000000000001E-3</v>
      </c>
      <c r="I19" s="30">
        <v>24.4</v>
      </c>
      <c r="J19" s="30">
        <v>0.02</v>
      </c>
      <c r="K19" s="30">
        <v>90.5</v>
      </c>
      <c r="L19" s="30">
        <v>28.7</v>
      </c>
      <c r="M19" s="30">
        <v>11.4</v>
      </c>
      <c r="N19" s="30">
        <v>1.57</v>
      </c>
      <c r="O19" s="50"/>
    </row>
    <row r="20" spans="1:15" ht="19.5" customHeight="1" x14ac:dyDescent="0.25">
      <c r="A20" s="29">
        <v>106</v>
      </c>
      <c r="B20" s="28" t="s">
        <v>44</v>
      </c>
      <c r="C20" s="29">
        <v>100</v>
      </c>
      <c r="D20" s="29">
        <v>11.4</v>
      </c>
      <c r="E20" s="29">
        <v>12.3</v>
      </c>
      <c r="F20" s="29">
        <v>13.4</v>
      </c>
      <c r="G20" s="29">
        <v>146</v>
      </c>
      <c r="H20" s="59">
        <v>0.02</v>
      </c>
      <c r="I20" s="59">
        <v>1.1000000000000001</v>
      </c>
      <c r="J20" s="59">
        <v>0.02</v>
      </c>
      <c r="K20" s="59">
        <v>93.6</v>
      </c>
      <c r="L20" s="59">
        <v>58.9</v>
      </c>
      <c r="M20" s="59">
        <v>9.1</v>
      </c>
      <c r="N20" s="59">
        <v>0.43</v>
      </c>
      <c r="O20" s="50"/>
    </row>
    <row r="21" spans="1:15" ht="18" customHeight="1" x14ac:dyDescent="0.25">
      <c r="A21" s="29">
        <v>176</v>
      </c>
      <c r="B21" s="28" t="s">
        <v>74</v>
      </c>
      <c r="C21" s="29" t="s">
        <v>53</v>
      </c>
      <c r="D21" s="29">
        <v>6</v>
      </c>
      <c r="E21" s="29">
        <v>6.5</v>
      </c>
      <c r="F21" s="29">
        <v>27.3</v>
      </c>
      <c r="G21" s="29">
        <v>334</v>
      </c>
      <c r="H21" s="59">
        <v>0.06</v>
      </c>
      <c r="I21" s="59">
        <v>0</v>
      </c>
      <c r="J21" s="59">
        <v>0.03</v>
      </c>
      <c r="K21" s="59">
        <v>30.4</v>
      </c>
      <c r="L21" s="59">
        <v>130.1</v>
      </c>
      <c r="M21" s="59">
        <v>23.4</v>
      </c>
      <c r="N21" s="59">
        <v>1.4</v>
      </c>
      <c r="O21" s="50"/>
    </row>
    <row r="22" spans="1:15" x14ac:dyDescent="0.25">
      <c r="A22" s="23" t="s">
        <v>110</v>
      </c>
      <c r="B22" s="28" t="s">
        <v>34</v>
      </c>
      <c r="C22" s="29">
        <v>42</v>
      </c>
      <c r="D22" s="29">
        <v>2.1</v>
      </c>
      <c r="E22" s="29">
        <v>0.4</v>
      </c>
      <c r="F22" s="29">
        <v>18.8</v>
      </c>
      <c r="G22" s="29">
        <v>88.2</v>
      </c>
      <c r="H22" s="59">
        <v>0.2</v>
      </c>
      <c r="I22" s="59">
        <v>0</v>
      </c>
      <c r="J22" s="59">
        <v>1.4E-2</v>
      </c>
      <c r="K22" s="59">
        <v>10.58</v>
      </c>
      <c r="L22" s="59">
        <v>39.28</v>
      </c>
      <c r="M22" s="59">
        <v>11.76</v>
      </c>
      <c r="N22" s="59">
        <v>1.57</v>
      </c>
      <c r="O22" s="51">
        <v>0.35</v>
      </c>
    </row>
    <row r="23" spans="1:15" x14ac:dyDescent="0.25">
      <c r="A23" s="23" t="s">
        <v>110</v>
      </c>
      <c r="B23" s="28" t="s">
        <v>45</v>
      </c>
      <c r="C23" s="29">
        <v>60</v>
      </c>
      <c r="D23" s="29">
        <v>4.5999999999999996</v>
      </c>
      <c r="E23" s="29">
        <v>0.5</v>
      </c>
      <c r="F23" s="29">
        <v>29.5</v>
      </c>
      <c r="G23" s="29">
        <v>141</v>
      </c>
      <c r="H23" s="59">
        <v>0.04</v>
      </c>
      <c r="I23" s="59">
        <v>0</v>
      </c>
      <c r="J23" s="59">
        <v>1.2E-2</v>
      </c>
      <c r="K23" s="59">
        <v>39</v>
      </c>
      <c r="L23" s="59">
        <v>145.44</v>
      </c>
      <c r="M23" s="59">
        <v>21.12</v>
      </c>
      <c r="N23" s="59">
        <v>0.75</v>
      </c>
      <c r="O23" s="50"/>
    </row>
    <row r="24" spans="1:15" x14ac:dyDescent="0.25">
      <c r="A24" s="29">
        <v>293</v>
      </c>
      <c r="B24" s="28" t="s">
        <v>46</v>
      </c>
      <c r="C24" s="29">
        <v>200</v>
      </c>
      <c r="D24" s="29">
        <v>0.5</v>
      </c>
      <c r="E24" s="29">
        <v>0.1</v>
      </c>
      <c r="F24" s="29">
        <v>31.2</v>
      </c>
      <c r="G24" s="29">
        <v>121</v>
      </c>
      <c r="H24" s="59">
        <v>7.0000000000000007E-2</v>
      </c>
      <c r="I24" s="59">
        <v>0.28999999999999998</v>
      </c>
      <c r="J24" s="59">
        <v>0</v>
      </c>
      <c r="K24" s="59">
        <v>44.6</v>
      </c>
      <c r="L24" s="59">
        <v>15.94</v>
      </c>
      <c r="M24" s="59">
        <v>8.5</v>
      </c>
      <c r="N24" s="59">
        <v>0.92</v>
      </c>
      <c r="O24" s="50"/>
    </row>
    <row r="25" spans="1:15" ht="18.75" x14ac:dyDescent="0.3">
      <c r="A25" s="24"/>
      <c r="B25" s="43" t="s">
        <v>10</v>
      </c>
      <c r="C25" s="24"/>
      <c r="D25" s="25">
        <f>SUM(D18:D24)</f>
        <v>31.5</v>
      </c>
      <c r="E25" s="25">
        <f t="shared" ref="E25:N25" si="1">SUM(E18:E24)</f>
        <v>26.6</v>
      </c>
      <c r="F25" s="25">
        <f t="shared" si="1"/>
        <v>132</v>
      </c>
      <c r="G25" s="25">
        <f t="shared" si="1"/>
        <v>953.2</v>
      </c>
      <c r="H25" s="25">
        <f t="shared" si="1"/>
        <v>0.41599999999999998</v>
      </c>
      <c r="I25" s="25">
        <f t="shared" si="1"/>
        <v>40.79</v>
      </c>
      <c r="J25" s="25">
        <f t="shared" si="1"/>
        <v>0.4860000000000001</v>
      </c>
      <c r="K25" s="25">
        <f t="shared" si="1"/>
        <v>331.68000000000006</v>
      </c>
      <c r="L25" s="25">
        <f t="shared" si="1"/>
        <v>428.77</v>
      </c>
      <c r="M25" s="25">
        <f t="shared" si="1"/>
        <v>99.28</v>
      </c>
      <c r="N25" s="25">
        <f t="shared" si="1"/>
        <v>7.24</v>
      </c>
    </row>
    <row r="26" spans="1:15" ht="18.75" x14ac:dyDescent="0.3">
      <c r="A26" s="2"/>
      <c r="B26" s="46" t="s">
        <v>12</v>
      </c>
      <c r="C26" s="37"/>
      <c r="D26" s="47">
        <f>D25+D16</f>
        <v>54.1</v>
      </c>
      <c r="E26" s="47">
        <f t="shared" ref="E26:N26" si="2">E25+E16</f>
        <v>55.2</v>
      </c>
      <c r="F26" s="47">
        <f t="shared" si="2"/>
        <v>229.1</v>
      </c>
      <c r="G26" s="47">
        <f t="shared" si="2"/>
        <v>1627.52</v>
      </c>
      <c r="H26" s="58">
        <f t="shared" si="2"/>
        <v>0.83599999999999985</v>
      </c>
      <c r="I26" s="58">
        <f t="shared" si="2"/>
        <v>42</v>
      </c>
      <c r="J26" s="58">
        <f t="shared" si="2"/>
        <v>0.54000000000000015</v>
      </c>
      <c r="K26" s="58">
        <f t="shared" si="2"/>
        <v>720.07</v>
      </c>
      <c r="L26" s="58">
        <f t="shared" si="2"/>
        <v>1080.6199999999999</v>
      </c>
      <c r="M26" s="58">
        <f t="shared" si="2"/>
        <v>180.44</v>
      </c>
      <c r="N26" s="58">
        <f t="shared" si="2"/>
        <v>10.199999999999999</v>
      </c>
    </row>
    <row r="27" spans="1:15" ht="18.75" x14ac:dyDescent="0.3">
      <c r="A27" s="3"/>
      <c r="B27" s="3"/>
      <c r="C27" s="4"/>
      <c r="D27" s="4"/>
      <c r="E27" s="4"/>
      <c r="F27" s="4"/>
      <c r="G27" s="4"/>
    </row>
    <row r="28" spans="1:15" x14ac:dyDescent="0.25">
      <c r="A28" s="118" t="s">
        <v>47</v>
      </c>
      <c r="B28" s="118"/>
      <c r="C28" s="118"/>
      <c r="D28" s="118"/>
      <c r="E28" s="118"/>
      <c r="F28" s="118"/>
      <c r="G28" s="118"/>
      <c r="H28" s="118" t="s">
        <v>47</v>
      </c>
      <c r="I28" s="118"/>
      <c r="J28" s="118"/>
      <c r="K28" s="118"/>
      <c r="L28" s="118"/>
      <c r="M28" s="118"/>
      <c r="N28" s="118"/>
    </row>
    <row r="30" spans="1:15" x14ac:dyDescent="0.25">
      <c r="C30" s="50"/>
      <c r="D30" s="50"/>
      <c r="E30" s="50"/>
      <c r="F30" s="50"/>
      <c r="G30" s="50"/>
      <c r="H30" s="50"/>
    </row>
    <row r="32" spans="1:15" x14ac:dyDescent="0.25">
      <c r="D32" s="31"/>
      <c r="E32" s="74"/>
      <c r="F32" s="71"/>
      <c r="G32" s="31"/>
      <c r="H32" s="31"/>
    </row>
    <row r="33" spans="4:8" x14ac:dyDescent="0.25">
      <c r="D33" s="31"/>
      <c r="E33" s="74"/>
      <c r="F33" s="71"/>
      <c r="G33" s="31"/>
      <c r="H33" s="31"/>
    </row>
    <row r="34" spans="4:8" x14ac:dyDescent="0.25">
      <c r="D34" s="31"/>
      <c r="E34" s="75"/>
      <c r="F34" s="76"/>
      <c r="G34" s="31"/>
      <c r="H34" s="31"/>
    </row>
    <row r="35" spans="4:8" ht="18.75" x14ac:dyDescent="0.3">
      <c r="D35" s="31"/>
      <c r="E35" s="77"/>
      <c r="F35" s="71"/>
      <c r="G35" s="31"/>
      <c r="H35" s="31"/>
    </row>
    <row r="36" spans="4:8" ht="18.75" x14ac:dyDescent="0.3">
      <c r="D36" s="31"/>
      <c r="E36" s="77"/>
      <c r="F36" s="71"/>
      <c r="G36" s="31"/>
      <c r="H36" s="31"/>
    </row>
    <row r="37" spans="4:8" x14ac:dyDescent="0.25">
      <c r="D37" s="31"/>
      <c r="E37" s="78"/>
      <c r="F37" s="79"/>
      <c r="G37" s="31"/>
      <c r="H37" s="31"/>
    </row>
    <row r="38" spans="4:8" x14ac:dyDescent="0.25">
      <c r="D38" s="31"/>
      <c r="E38" s="78"/>
      <c r="F38" s="79"/>
      <c r="G38" s="31"/>
      <c r="H38" s="31"/>
    </row>
  </sheetData>
  <mergeCells count="12">
    <mergeCell ref="A4:B4"/>
    <mergeCell ref="A2:B2"/>
    <mergeCell ref="D6:F6"/>
    <mergeCell ref="A6:A7"/>
    <mergeCell ref="B6:B7"/>
    <mergeCell ref="C6:C7"/>
    <mergeCell ref="A3:B3"/>
    <mergeCell ref="A28:G28"/>
    <mergeCell ref="H28:N28"/>
    <mergeCell ref="H6:J6"/>
    <mergeCell ref="K6:N6"/>
    <mergeCell ref="G6:G7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28"/>
  <sheetViews>
    <sheetView workbookViewId="0">
      <selection activeCell="H27" sqref="H27"/>
    </sheetView>
  </sheetViews>
  <sheetFormatPr defaultRowHeight="15.75" x14ac:dyDescent="0.25"/>
  <cols>
    <col min="1" max="1" width="7.375" customWidth="1"/>
    <col min="2" max="2" width="32.5" customWidth="1"/>
    <col min="3" max="3" width="11.25" customWidth="1"/>
    <col min="4" max="4" width="11" customWidth="1"/>
    <col min="5" max="5" width="8.375" customWidth="1"/>
    <col min="6" max="6" width="9.25" customWidth="1"/>
    <col min="7" max="7" width="13.875" customWidth="1"/>
    <col min="8" max="8" width="7" customWidth="1"/>
    <col min="9" max="9" width="8.125" customWidth="1"/>
    <col min="10" max="10" width="7.375" customWidth="1"/>
    <col min="11" max="11" width="7.75" customWidth="1"/>
    <col min="12" max="12" width="8.75" customWidth="1"/>
    <col min="13" max="13" width="8.5" customWidth="1"/>
    <col min="14" max="14" width="7" customWidth="1"/>
  </cols>
  <sheetData>
    <row r="1" spans="1:15" x14ac:dyDescent="0.25">
      <c r="A1" s="123" t="s">
        <v>24</v>
      </c>
      <c r="B1" s="123"/>
    </row>
    <row r="2" spans="1:15" x14ac:dyDescent="0.25">
      <c r="A2" s="131" t="s">
        <v>109</v>
      </c>
      <c r="B2" s="131"/>
    </row>
    <row r="3" spans="1:15" x14ac:dyDescent="0.25">
      <c r="A3" s="122" t="s">
        <v>52</v>
      </c>
      <c r="B3" s="122"/>
    </row>
    <row r="4" spans="1:15" x14ac:dyDescent="0.25">
      <c r="A4" s="127" t="s">
        <v>50</v>
      </c>
      <c r="B4" s="142" t="s">
        <v>0</v>
      </c>
      <c r="C4" s="127" t="s">
        <v>1</v>
      </c>
      <c r="D4" s="139" t="s">
        <v>2</v>
      </c>
      <c r="E4" s="140"/>
      <c r="F4" s="141"/>
      <c r="G4" s="138" t="s">
        <v>6</v>
      </c>
      <c r="H4" s="137" t="s">
        <v>25</v>
      </c>
      <c r="I4" s="137"/>
      <c r="J4" s="137"/>
      <c r="K4" s="137" t="s">
        <v>33</v>
      </c>
      <c r="L4" s="137"/>
      <c r="M4" s="137"/>
      <c r="N4" s="137"/>
      <c r="O4" s="50"/>
    </row>
    <row r="5" spans="1:15" ht="33.75" customHeight="1" x14ac:dyDescent="0.25">
      <c r="A5" s="128"/>
      <c r="B5" s="143"/>
      <c r="C5" s="128"/>
      <c r="D5" s="115" t="s">
        <v>3</v>
      </c>
      <c r="E5" s="115" t="s">
        <v>4</v>
      </c>
      <c r="F5" s="115" t="s">
        <v>5</v>
      </c>
      <c r="G5" s="138"/>
      <c r="H5" s="86" t="s">
        <v>26</v>
      </c>
      <c r="I5" s="86" t="s">
        <v>27</v>
      </c>
      <c r="J5" s="86" t="s">
        <v>28</v>
      </c>
      <c r="K5" s="86" t="s">
        <v>29</v>
      </c>
      <c r="L5" s="86" t="s">
        <v>30</v>
      </c>
      <c r="M5" s="116" t="s">
        <v>31</v>
      </c>
      <c r="N5" s="86" t="s">
        <v>32</v>
      </c>
      <c r="O5" s="50"/>
    </row>
    <row r="6" spans="1:15" x14ac:dyDescent="0.25">
      <c r="A6" s="8"/>
      <c r="B6" s="56" t="s">
        <v>38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0"/>
    </row>
    <row r="7" spans="1:15" x14ac:dyDescent="0.25">
      <c r="A7" s="8"/>
      <c r="B7" s="100" t="s">
        <v>21</v>
      </c>
      <c r="C7" s="101">
        <v>40</v>
      </c>
      <c r="D7" s="101">
        <v>3.08</v>
      </c>
      <c r="E7" s="101">
        <v>4.5999999999999996</v>
      </c>
      <c r="F7" s="101">
        <v>0.3</v>
      </c>
      <c r="G7" s="101">
        <v>63.5</v>
      </c>
      <c r="H7" s="101">
        <v>0.03</v>
      </c>
      <c r="I7" s="101">
        <v>0</v>
      </c>
      <c r="J7" s="101">
        <v>0</v>
      </c>
      <c r="K7" s="101">
        <v>22</v>
      </c>
      <c r="L7" s="101">
        <v>77</v>
      </c>
      <c r="M7" s="101">
        <v>5</v>
      </c>
      <c r="N7" s="101">
        <v>1</v>
      </c>
      <c r="O7" s="50"/>
    </row>
    <row r="8" spans="1:15" ht="31.5" x14ac:dyDescent="0.25">
      <c r="A8" s="36">
        <v>201</v>
      </c>
      <c r="B8" s="103" t="s">
        <v>69</v>
      </c>
      <c r="C8" s="36" t="s">
        <v>104</v>
      </c>
      <c r="D8" s="36">
        <v>10</v>
      </c>
      <c r="E8" s="36">
        <v>5.8</v>
      </c>
      <c r="F8" s="36">
        <v>33.4</v>
      </c>
      <c r="G8" s="36">
        <v>322</v>
      </c>
      <c r="H8" s="30">
        <v>0.06</v>
      </c>
      <c r="I8" s="30">
        <v>16.59</v>
      </c>
      <c r="J8" s="30">
        <v>0.09</v>
      </c>
      <c r="K8" s="30">
        <v>74.099999999999994</v>
      </c>
      <c r="L8" s="30">
        <v>133.30000000000001</v>
      </c>
      <c r="M8" s="30">
        <v>34.700000000000003</v>
      </c>
      <c r="N8" s="30">
        <v>0.9</v>
      </c>
      <c r="O8" s="50"/>
    </row>
    <row r="9" spans="1:15" x14ac:dyDescent="0.25">
      <c r="A9" s="29"/>
      <c r="B9" s="90" t="s">
        <v>71</v>
      </c>
      <c r="C9" s="36">
        <v>12</v>
      </c>
      <c r="D9" s="36">
        <v>0.1</v>
      </c>
      <c r="E9" s="36">
        <v>8.6999999999999993</v>
      </c>
      <c r="F9" s="36">
        <v>0.2</v>
      </c>
      <c r="G9" s="36">
        <v>79.3</v>
      </c>
      <c r="H9" s="30">
        <v>0.02</v>
      </c>
      <c r="I9" s="30">
        <v>0</v>
      </c>
      <c r="J9" s="30">
        <v>0</v>
      </c>
      <c r="K9" s="30">
        <v>20.399999999999999</v>
      </c>
      <c r="L9" s="30">
        <v>40.799999999999997</v>
      </c>
      <c r="M9" s="30">
        <v>6</v>
      </c>
      <c r="N9" s="30">
        <v>0</v>
      </c>
      <c r="O9" s="50"/>
    </row>
    <row r="10" spans="1:15" x14ac:dyDescent="0.25">
      <c r="A10" s="23" t="s">
        <v>110</v>
      </c>
      <c r="B10" s="35" t="s">
        <v>34</v>
      </c>
      <c r="C10" s="92" t="s">
        <v>103</v>
      </c>
      <c r="D10" s="29">
        <v>1.5</v>
      </c>
      <c r="E10" s="29">
        <v>0.3</v>
      </c>
      <c r="F10" s="29">
        <v>13.4</v>
      </c>
      <c r="G10" s="29">
        <v>63</v>
      </c>
      <c r="H10" s="59">
        <v>0.15</v>
      </c>
      <c r="I10" s="59">
        <v>0</v>
      </c>
      <c r="J10" s="59">
        <v>0.01</v>
      </c>
      <c r="K10" s="59">
        <v>12.37</v>
      </c>
      <c r="L10" s="59">
        <v>59.25</v>
      </c>
      <c r="M10" s="59">
        <v>5</v>
      </c>
      <c r="N10" s="59">
        <v>0.15</v>
      </c>
      <c r="O10" s="50"/>
    </row>
    <row r="11" spans="1:15" x14ac:dyDescent="0.25">
      <c r="A11" s="23" t="s">
        <v>110</v>
      </c>
      <c r="B11" s="35" t="s">
        <v>70</v>
      </c>
      <c r="C11" s="92" t="s">
        <v>41</v>
      </c>
      <c r="D11" s="29">
        <v>3.8</v>
      </c>
      <c r="E11" s="29">
        <v>0.4</v>
      </c>
      <c r="F11" s="29">
        <v>24.6</v>
      </c>
      <c r="G11" s="29">
        <v>117.5</v>
      </c>
      <c r="H11" s="59">
        <v>0.03</v>
      </c>
      <c r="I11" s="59">
        <v>0</v>
      </c>
      <c r="J11" s="59">
        <v>0.01</v>
      </c>
      <c r="K11" s="59">
        <v>32.5</v>
      </c>
      <c r="L11" s="59">
        <v>121.2</v>
      </c>
      <c r="M11" s="59">
        <v>17.600000000000001</v>
      </c>
      <c r="N11" s="59">
        <v>0.63</v>
      </c>
      <c r="O11" s="50"/>
    </row>
    <row r="12" spans="1:15" x14ac:dyDescent="0.25">
      <c r="A12" s="29">
        <v>282</v>
      </c>
      <c r="B12" s="28" t="s">
        <v>9</v>
      </c>
      <c r="C12" s="92" t="s">
        <v>42</v>
      </c>
      <c r="D12" s="29">
        <v>0.1</v>
      </c>
      <c r="E12" s="29">
        <v>0</v>
      </c>
      <c r="F12" s="29">
        <v>9.1</v>
      </c>
      <c r="G12" s="29">
        <v>35</v>
      </c>
      <c r="H12" s="59">
        <v>0.04</v>
      </c>
      <c r="I12" s="59">
        <v>0.26</v>
      </c>
      <c r="J12" s="59">
        <v>0.02</v>
      </c>
      <c r="K12" s="59">
        <v>148.19999999999999</v>
      </c>
      <c r="L12" s="59">
        <v>110.4</v>
      </c>
      <c r="M12" s="59">
        <v>18.600000000000001</v>
      </c>
      <c r="N12" s="59">
        <v>0.42</v>
      </c>
      <c r="O12" s="50"/>
    </row>
    <row r="13" spans="1:15" ht="18.75" x14ac:dyDescent="0.3">
      <c r="A13" s="24"/>
      <c r="B13" s="43" t="s">
        <v>10</v>
      </c>
      <c r="C13" s="29"/>
      <c r="D13" s="64">
        <f t="shared" ref="D13:N13" si="0">SUM(D7:D12)</f>
        <v>18.580000000000002</v>
      </c>
      <c r="E13" s="64">
        <f t="shared" si="0"/>
        <v>19.799999999999997</v>
      </c>
      <c r="F13" s="64">
        <f t="shared" si="0"/>
        <v>81</v>
      </c>
      <c r="G13" s="64">
        <f t="shared" si="0"/>
        <v>680.3</v>
      </c>
      <c r="H13" s="64">
        <f t="shared" si="0"/>
        <v>0.33</v>
      </c>
      <c r="I13" s="64">
        <f t="shared" si="0"/>
        <v>16.850000000000001</v>
      </c>
      <c r="J13" s="64">
        <f t="shared" si="0"/>
        <v>0.12999999999999998</v>
      </c>
      <c r="K13" s="64">
        <f t="shared" si="0"/>
        <v>309.57</v>
      </c>
      <c r="L13" s="64">
        <f t="shared" si="0"/>
        <v>541.95000000000005</v>
      </c>
      <c r="M13" s="64">
        <f t="shared" si="0"/>
        <v>86.9</v>
      </c>
      <c r="N13" s="64">
        <f t="shared" si="0"/>
        <v>3.0999999999999996</v>
      </c>
      <c r="O13" s="50"/>
    </row>
    <row r="14" spans="1:15" ht="18.75" x14ac:dyDescent="0.3">
      <c r="A14" s="5"/>
      <c r="B14" s="88" t="s">
        <v>11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0"/>
    </row>
    <row r="15" spans="1:15" x14ac:dyDescent="0.25">
      <c r="A15" s="59"/>
      <c r="B15" s="28" t="s">
        <v>48</v>
      </c>
      <c r="C15" s="29">
        <v>60</v>
      </c>
      <c r="D15" s="29">
        <v>1.2</v>
      </c>
      <c r="E15" s="29">
        <v>0.5</v>
      </c>
      <c r="F15" s="29">
        <v>7.3</v>
      </c>
      <c r="G15" s="29">
        <v>36.6</v>
      </c>
      <c r="H15" s="59">
        <v>0</v>
      </c>
      <c r="I15" s="59">
        <v>1.56</v>
      </c>
      <c r="J15" s="59">
        <v>0</v>
      </c>
      <c r="K15" s="59">
        <v>2.4</v>
      </c>
      <c r="L15" s="59">
        <v>19.2</v>
      </c>
      <c r="M15" s="59">
        <v>9</v>
      </c>
      <c r="N15" s="59">
        <v>0.2</v>
      </c>
      <c r="O15" s="50"/>
    </row>
    <row r="16" spans="1:15" x14ac:dyDescent="0.25">
      <c r="A16" s="59">
        <v>60</v>
      </c>
      <c r="B16" s="35" t="s">
        <v>102</v>
      </c>
      <c r="C16" s="29">
        <v>300</v>
      </c>
      <c r="D16" s="29">
        <v>3.4</v>
      </c>
      <c r="E16" s="29">
        <v>7.6</v>
      </c>
      <c r="F16" s="29">
        <v>27.4</v>
      </c>
      <c r="G16" s="29">
        <v>131</v>
      </c>
      <c r="H16" s="30">
        <v>0.1</v>
      </c>
      <c r="I16" s="30">
        <v>0.65</v>
      </c>
      <c r="J16" s="30">
        <v>0.11</v>
      </c>
      <c r="K16" s="30">
        <v>73.2</v>
      </c>
      <c r="L16" s="30">
        <v>96.4</v>
      </c>
      <c r="M16" s="30">
        <v>7.1</v>
      </c>
      <c r="N16" s="30">
        <v>0.65</v>
      </c>
      <c r="O16" s="50"/>
    </row>
    <row r="17" spans="1:15" x14ac:dyDescent="0.25">
      <c r="A17" s="59">
        <v>97</v>
      </c>
      <c r="B17" s="35" t="s">
        <v>60</v>
      </c>
      <c r="C17" s="29" t="s">
        <v>113</v>
      </c>
      <c r="D17" s="29">
        <v>23.12</v>
      </c>
      <c r="E17" s="29">
        <v>25.8</v>
      </c>
      <c r="F17" s="29">
        <v>29</v>
      </c>
      <c r="G17" s="29">
        <v>393</v>
      </c>
      <c r="H17" s="59">
        <v>0.1</v>
      </c>
      <c r="I17" s="59">
        <v>11.65</v>
      </c>
      <c r="J17" s="59">
        <v>0.09</v>
      </c>
      <c r="K17" s="59">
        <v>46.8</v>
      </c>
      <c r="L17" s="59">
        <v>139.6</v>
      </c>
      <c r="M17" s="59">
        <v>26.8</v>
      </c>
      <c r="N17" s="59">
        <v>2.2999999999999998</v>
      </c>
      <c r="O17" s="50"/>
    </row>
    <row r="18" spans="1:15" x14ac:dyDescent="0.25">
      <c r="A18" s="23" t="s">
        <v>110</v>
      </c>
      <c r="B18" s="28" t="s">
        <v>34</v>
      </c>
      <c r="C18" s="29">
        <v>42</v>
      </c>
      <c r="D18" s="29">
        <v>2.1</v>
      </c>
      <c r="E18" s="29">
        <v>0.4</v>
      </c>
      <c r="F18" s="29">
        <v>18.8</v>
      </c>
      <c r="G18" s="29">
        <v>88.2</v>
      </c>
      <c r="H18" s="59">
        <v>0.2</v>
      </c>
      <c r="I18" s="59">
        <v>0</v>
      </c>
      <c r="J18" s="59">
        <v>1.4E-2</v>
      </c>
      <c r="K18" s="59">
        <v>110.58</v>
      </c>
      <c r="L18" s="59">
        <v>39.28</v>
      </c>
      <c r="M18" s="59">
        <v>11.76</v>
      </c>
      <c r="N18" s="59">
        <v>0.97</v>
      </c>
      <c r="O18" s="50"/>
    </row>
    <row r="19" spans="1:15" x14ac:dyDescent="0.25">
      <c r="A19" s="23" t="s">
        <v>110</v>
      </c>
      <c r="B19" s="28" t="s">
        <v>45</v>
      </c>
      <c r="C19" s="29">
        <v>60</v>
      </c>
      <c r="D19" s="29">
        <v>4.5999999999999996</v>
      </c>
      <c r="E19" s="29">
        <v>0.5</v>
      </c>
      <c r="F19" s="29">
        <v>29.5</v>
      </c>
      <c r="G19" s="29">
        <v>141</v>
      </c>
      <c r="H19" s="59">
        <v>0.04</v>
      </c>
      <c r="I19" s="59">
        <v>0</v>
      </c>
      <c r="J19" s="59">
        <v>1.2E-2</v>
      </c>
      <c r="K19" s="59">
        <v>39</v>
      </c>
      <c r="L19" s="59">
        <v>145.44</v>
      </c>
      <c r="M19" s="59">
        <v>21.12</v>
      </c>
      <c r="N19" s="59">
        <v>0.38</v>
      </c>
      <c r="O19" s="50"/>
    </row>
    <row r="20" spans="1:15" x14ac:dyDescent="0.25">
      <c r="A20" s="29">
        <v>301</v>
      </c>
      <c r="B20" s="28" t="s">
        <v>85</v>
      </c>
      <c r="C20" s="92" t="s">
        <v>42</v>
      </c>
      <c r="D20" s="29">
        <v>0.6</v>
      </c>
      <c r="E20" s="29">
        <v>0.2</v>
      </c>
      <c r="F20" s="29">
        <v>27</v>
      </c>
      <c r="G20" s="29">
        <v>111</v>
      </c>
      <c r="H20" s="59">
        <v>0.04</v>
      </c>
      <c r="I20" s="59">
        <v>1.3</v>
      </c>
      <c r="J20" s="59">
        <v>0.02</v>
      </c>
      <c r="K20" s="59">
        <v>126.78</v>
      </c>
      <c r="L20" s="59">
        <v>97.92</v>
      </c>
      <c r="M20" s="59">
        <v>15</v>
      </c>
      <c r="N20" s="59">
        <v>0.4</v>
      </c>
      <c r="O20" s="50"/>
    </row>
    <row r="21" spans="1:15" ht="18.75" x14ac:dyDescent="0.25">
      <c r="A21" s="40"/>
      <c r="B21" s="98" t="s">
        <v>76</v>
      </c>
      <c r="C21" s="87">
        <v>100</v>
      </c>
      <c r="D21" s="87">
        <v>0.4</v>
      </c>
      <c r="E21" s="87">
        <v>0.4</v>
      </c>
      <c r="F21" s="87">
        <v>9.8000000000000007</v>
      </c>
      <c r="G21" s="87">
        <v>47</v>
      </c>
      <c r="H21" s="41">
        <v>0.03</v>
      </c>
      <c r="I21" s="41">
        <v>10</v>
      </c>
      <c r="J21" s="41">
        <v>0.16</v>
      </c>
      <c r="K21" s="41">
        <v>12</v>
      </c>
      <c r="L21" s="41">
        <v>0.4</v>
      </c>
      <c r="M21" s="41">
        <v>3</v>
      </c>
      <c r="N21" s="41">
        <v>2.2000000000000002</v>
      </c>
      <c r="O21" s="50"/>
    </row>
    <row r="22" spans="1:15" ht="18.75" x14ac:dyDescent="0.3">
      <c r="A22" s="5"/>
      <c r="B22" s="57" t="s">
        <v>10</v>
      </c>
      <c r="C22" s="37"/>
      <c r="D22" s="89">
        <f>SUM(D15:D21)</f>
        <v>35.42</v>
      </c>
      <c r="E22" s="89">
        <f t="shared" ref="E22:N22" si="1">SUM(E15:E21)</f>
        <v>35.4</v>
      </c>
      <c r="F22" s="89">
        <f t="shared" si="1"/>
        <v>148.80000000000001</v>
      </c>
      <c r="G22" s="89">
        <f t="shared" si="1"/>
        <v>947.80000000000007</v>
      </c>
      <c r="H22" s="89">
        <f t="shared" si="1"/>
        <v>0.51</v>
      </c>
      <c r="I22" s="89">
        <f t="shared" si="1"/>
        <v>25.16</v>
      </c>
      <c r="J22" s="89">
        <f t="shared" si="1"/>
        <v>0.40600000000000003</v>
      </c>
      <c r="K22" s="89">
        <f t="shared" si="1"/>
        <v>410.76</v>
      </c>
      <c r="L22" s="89">
        <f t="shared" si="1"/>
        <v>538.24</v>
      </c>
      <c r="M22" s="89">
        <f t="shared" si="1"/>
        <v>93.78</v>
      </c>
      <c r="N22" s="89">
        <f t="shared" si="1"/>
        <v>7.1000000000000005</v>
      </c>
      <c r="O22" s="50"/>
    </row>
    <row r="23" spans="1:15" ht="18.75" x14ac:dyDescent="0.3">
      <c r="A23" s="5"/>
      <c r="B23" s="52" t="s">
        <v>12</v>
      </c>
      <c r="C23" s="37"/>
      <c r="D23" s="58">
        <f>D22+D13</f>
        <v>54</v>
      </c>
      <c r="E23" s="58">
        <f t="shared" ref="E23:N23" si="2">E22+E13</f>
        <v>55.199999999999996</v>
      </c>
      <c r="F23" s="58">
        <f t="shared" si="2"/>
        <v>229.8</v>
      </c>
      <c r="G23" s="58">
        <f t="shared" si="2"/>
        <v>1628.1</v>
      </c>
      <c r="H23" s="58">
        <f t="shared" si="2"/>
        <v>0.84000000000000008</v>
      </c>
      <c r="I23" s="58">
        <f t="shared" si="2"/>
        <v>42.010000000000005</v>
      </c>
      <c r="J23" s="58">
        <f t="shared" si="2"/>
        <v>0.53600000000000003</v>
      </c>
      <c r="K23" s="58">
        <f t="shared" si="2"/>
        <v>720.32999999999993</v>
      </c>
      <c r="L23" s="58">
        <f t="shared" si="2"/>
        <v>1080.19</v>
      </c>
      <c r="M23" s="58">
        <f t="shared" si="2"/>
        <v>180.68</v>
      </c>
      <c r="N23" s="58">
        <f t="shared" si="2"/>
        <v>10.199999999999999</v>
      </c>
    </row>
    <row r="24" spans="1:15" ht="19.5" x14ac:dyDescent="0.35">
      <c r="A24" s="5"/>
      <c r="B24" s="6" t="s">
        <v>40</v>
      </c>
      <c r="C24" s="7"/>
      <c r="D24" s="19">
        <f>D23+'День 9'!D26+'День 8'!D26+'День 7'!D26+'День 6'!D25+'День 5'!D26+'День 4'!D26+'День 3'!D24+'День 2'!D25+'День 1'!D26</f>
        <v>542.20000000000005</v>
      </c>
      <c r="E24" s="19">
        <f>E23+'День 9'!E26+'День 8'!E26+'День 7'!E26+'День 6'!E25+'День 5'!E26+'День 4'!E26+'День 3'!E24+'День 2'!E25+'День 1'!E26</f>
        <v>552.69999999999993</v>
      </c>
      <c r="F24" s="19">
        <f>F23+'День 9'!F26+'День 8'!F26+'День 7'!F26+'День 6'!F25+'День 5'!F26+'День 4'!F26+'День 3'!F24+'День 2'!F25+'День 1'!F26</f>
        <v>2304.5</v>
      </c>
      <c r="G24" s="19">
        <f>G23+'День 9'!G26+'День 8'!G26+'День 7'!G26+'День 6'!G25+'День 5'!G26+'День 4'!G26+'День 3'!G24+'День 2'!G25+'День 1'!G26</f>
        <v>16277.94</v>
      </c>
      <c r="H24" s="19">
        <f>H23+'День 9'!H26+'День 8'!H26+'День 7'!H26+'День 6'!H25+'День 5'!H26+'День 4'!H26+'День 3'!H24+'День 2'!H25+'День 1'!H26</f>
        <v>8.3979999999999997</v>
      </c>
      <c r="I24" s="19">
        <f>I23+'День 9'!I26+'День 8'!I26+'День 7'!I26+'День 6'!I25+'День 5'!I26+'День 4'!I26+'День 3'!I24+'День 2'!I25+'День 1'!I26</f>
        <v>420.13</v>
      </c>
      <c r="J24" s="19">
        <f>J23+'День 9'!J26+'День 8'!J26+'День 7'!J26+'День 6'!J25+'День 5'!J26+'День 4'!J26+'День 3'!J24+'День 2'!J25+'День 1'!J26</f>
        <v>5.4420000000000002</v>
      </c>
      <c r="K24" s="19">
        <f>K23+'День 9'!K26+'День 8'!K26+'День 7'!K26+'День 6'!K25+'День 5'!K26+'День 4'!K26+'День 3'!K24+'День 2'!K25+'День 1'!K26</f>
        <v>7201.6</v>
      </c>
      <c r="L24" s="19">
        <f>L23+'День 9'!L26+'День 8'!L26+'День 7'!L26+'День 6'!L25+'День 5'!L26+'День 4'!L26+'День 3'!L24+'День 2'!L25+'День 1'!L26</f>
        <v>10803.939999999999</v>
      </c>
      <c r="M24" s="19">
        <f>M23+'День 9'!M26+'День 8'!M26+'День 7'!M26+'День 6'!M25+'День 5'!M26+'День 4'!M26+'День 3'!M24+'День 2'!M25+'День 1'!M26</f>
        <v>1804.23</v>
      </c>
      <c r="N24" s="19">
        <f>N23+'День 9'!N26+'День 8'!N26+'День 7'!N26+'День 6'!N25+'День 5'!N26+'День 4'!N26+'День 3'!N24+'День 2'!N25+'День 1'!N26</f>
        <v>101.79</v>
      </c>
    </row>
    <row r="25" spans="1:15" ht="19.5" x14ac:dyDescent="0.35">
      <c r="A25" s="8"/>
      <c r="B25" s="6" t="s">
        <v>39</v>
      </c>
      <c r="C25" s="9"/>
      <c r="D25" s="61">
        <v>54.2</v>
      </c>
      <c r="E25" s="61">
        <v>55.27</v>
      </c>
      <c r="F25" s="61">
        <v>230.4</v>
      </c>
      <c r="G25" s="61">
        <v>1627.7</v>
      </c>
      <c r="H25" s="117">
        <v>0.84</v>
      </c>
      <c r="I25" s="117">
        <v>0.42</v>
      </c>
      <c r="J25" s="117">
        <v>0.54</v>
      </c>
      <c r="K25" s="117">
        <v>720.1</v>
      </c>
      <c r="L25" s="117">
        <v>1080.3</v>
      </c>
      <c r="M25" s="117">
        <v>180.4</v>
      </c>
      <c r="N25" s="117">
        <v>0.1</v>
      </c>
    </row>
    <row r="26" spans="1:15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15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5" x14ac:dyDescent="0.25">
      <c r="A28" s="118" t="s">
        <v>47</v>
      </c>
      <c r="B28" s="118"/>
      <c r="C28" s="118"/>
      <c r="D28" s="118"/>
      <c r="E28" s="118"/>
      <c r="F28" s="118"/>
      <c r="G28" s="118"/>
      <c r="H28" s="118" t="s">
        <v>47</v>
      </c>
      <c r="I28" s="118"/>
      <c r="J28" s="118"/>
      <c r="K28" s="118"/>
      <c r="L28" s="118"/>
      <c r="M28" s="118"/>
      <c r="N28" s="118"/>
    </row>
  </sheetData>
  <mergeCells count="12">
    <mergeCell ref="A1:B1"/>
    <mergeCell ref="A3:B3"/>
    <mergeCell ref="A4:A5"/>
    <mergeCell ref="B4:B5"/>
    <mergeCell ref="C4:C5"/>
    <mergeCell ref="A2:B2"/>
    <mergeCell ref="A28:G28"/>
    <mergeCell ref="H28:N28"/>
    <mergeCell ref="H4:J4"/>
    <mergeCell ref="K4:N4"/>
    <mergeCell ref="G4:G5"/>
    <mergeCell ref="D4:F4"/>
  </mergeCells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P30"/>
  <sheetViews>
    <sheetView topLeftCell="A4" workbookViewId="0">
      <selection activeCell="C9" sqref="C9:N24"/>
    </sheetView>
  </sheetViews>
  <sheetFormatPr defaultRowHeight="15.75" x14ac:dyDescent="0.25"/>
  <cols>
    <col min="1" max="1" width="6.625" customWidth="1"/>
    <col min="2" max="2" width="29.375" customWidth="1"/>
    <col min="3" max="3" width="9.25" customWidth="1"/>
    <col min="4" max="4" width="8" customWidth="1"/>
    <col min="5" max="5" width="8.875" customWidth="1"/>
    <col min="6" max="6" width="9" customWidth="1"/>
    <col min="7" max="7" width="10.125" customWidth="1"/>
  </cols>
  <sheetData>
    <row r="2" spans="1:15" x14ac:dyDescent="0.25">
      <c r="A2" s="123" t="s">
        <v>15</v>
      </c>
      <c r="B2" s="123"/>
    </row>
    <row r="3" spans="1:15" x14ac:dyDescent="0.25">
      <c r="A3" s="131" t="s">
        <v>109</v>
      </c>
      <c r="B3" s="131"/>
    </row>
    <row r="4" spans="1:15" x14ac:dyDescent="0.25">
      <c r="A4" s="122" t="s">
        <v>52</v>
      </c>
      <c r="B4" s="122"/>
    </row>
    <row r="6" spans="1:15" ht="15.75" customHeight="1" x14ac:dyDescent="0.25">
      <c r="A6" s="127" t="s">
        <v>50</v>
      </c>
      <c r="B6" s="129" t="s">
        <v>0</v>
      </c>
      <c r="C6" s="120" t="s">
        <v>1</v>
      </c>
      <c r="D6" s="124" t="s">
        <v>2</v>
      </c>
      <c r="E6" s="125"/>
      <c r="F6" s="126"/>
      <c r="G6" s="120" t="s">
        <v>6</v>
      </c>
      <c r="H6" s="119" t="s">
        <v>25</v>
      </c>
      <c r="I6" s="119"/>
      <c r="J6" s="119"/>
      <c r="K6" s="119" t="s">
        <v>33</v>
      </c>
      <c r="L6" s="119"/>
      <c r="M6" s="119"/>
      <c r="N6" s="119"/>
    </row>
    <row r="7" spans="1:15" ht="54.75" customHeight="1" x14ac:dyDescent="0.25">
      <c r="A7" s="128"/>
      <c r="B7" s="130"/>
      <c r="C7" s="121"/>
      <c r="D7" s="11" t="s">
        <v>3</v>
      </c>
      <c r="E7" s="11" t="s">
        <v>4</v>
      </c>
      <c r="F7" s="11" t="s">
        <v>5</v>
      </c>
      <c r="G7" s="121"/>
      <c r="H7" s="12" t="s">
        <v>26</v>
      </c>
      <c r="I7" s="13" t="s">
        <v>27</v>
      </c>
      <c r="J7" s="13" t="s">
        <v>28</v>
      </c>
      <c r="K7" s="12" t="s">
        <v>29</v>
      </c>
      <c r="L7" s="13" t="s">
        <v>30</v>
      </c>
      <c r="M7" s="14" t="s">
        <v>31</v>
      </c>
      <c r="N7" s="13" t="s">
        <v>32</v>
      </c>
    </row>
    <row r="8" spans="1:15" x14ac:dyDescent="0.25">
      <c r="A8" s="8"/>
      <c r="B8" s="42" t="s">
        <v>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25">
      <c r="A9" s="36">
        <v>78</v>
      </c>
      <c r="B9" s="91" t="s">
        <v>75</v>
      </c>
      <c r="C9" s="29">
        <v>300</v>
      </c>
      <c r="D9" s="29">
        <v>8.6</v>
      </c>
      <c r="E9" s="29">
        <v>10.199999999999999</v>
      </c>
      <c r="F9" s="29">
        <v>23.8</v>
      </c>
      <c r="G9" s="29">
        <v>178</v>
      </c>
      <c r="H9" s="59">
        <v>7.0000000000000007E-2</v>
      </c>
      <c r="I9" s="59">
        <v>0.78</v>
      </c>
      <c r="J9" s="59">
        <v>0.1</v>
      </c>
      <c r="K9" s="59">
        <v>162.72999999999999</v>
      </c>
      <c r="L9" s="59">
        <v>77</v>
      </c>
      <c r="M9" s="59">
        <v>21.61</v>
      </c>
      <c r="N9" s="59">
        <v>0.48</v>
      </c>
    </row>
    <row r="10" spans="1:15" x14ac:dyDescent="0.25">
      <c r="A10" s="36"/>
      <c r="B10" s="90" t="s">
        <v>71</v>
      </c>
      <c r="C10" s="36">
        <v>12</v>
      </c>
      <c r="D10" s="36">
        <v>0.1</v>
      </c>
      <c r="E10" s="36">
        <v>8.6999999999999993</v>
      </c>
      <c r="F10" s="36">
        <v>0.2</v>
      </c>
      <c r="G10" s="36">
        <v>79.3</v>
      </c>
      <c r="H10" s="30">
        <v>0.02</v>
      </c>
      <c r="I10" s="30">
        <v>0</v>
      </c>
      <c r="J10" s="30">
        <v>0</v>
      </c>
      <c r="K10" s="30">
        <v>20.399999999999999</v>
      </c>
      <c r="L10" s="30">
        <v>40.799999999999997</v>
      </c>
      <c r="M10" s="30">
        <v>6</v>
      </c>
      <c r="N10" s="30">
        <v>0</v>
      </c>
    </row>
    <row r="11" spans="1:15" x14ac:dyDescent="0.25">
      <c r="A11" s="23" t="s">
        <v>110</v>
      </c>
      <c r="B11" s="35" t="s">
        <v>34</v>
      </c>
      <c r="C11" s="92" t="s">
        <v>103</v>
      </c>
      <c r="D11" s="29">
        <v>1.5</v>
      </c>
      <c r="E11" s="29">
        <v>0.3</v>
      </c>
      <c r="F11" s="29">
        <v>13.4</v>
      </c>
      <c r="G11" s="29">
        <v>63</v>
      </c>
      <c r="H11" s="59">
        <v>0.15</v>
      </c>
      <c r="I11" s="59">
        <v>0</v>
      </c>
      <c r="J11" s="59">
        <v>0.01</v>
      </c>
      <c r="K11" s="59">
        <v>12.37</v>
      </c>
      <c r="L11" s="59">
        <v>59.25</v>
      </c>
      <c r="M11" s="59">
        <v>5</v>
      </c>
      <c r="N11" s="59">
        <v>0.15</v>
      </c>
    </row>
    <row r="12" spans="1:15" x14ac:dyDescent="0.25">
      <c r="A12" s="23" t="s">
        <v>110</v>
      </c>
      <c r="B12" s="35" t="s">
        <v>70</v>
      </c>
      <c r="C12" s="92" t="s">
        <v>41</v>
      </c>
      <c r="D12" s="29">
        <v>3.8</v>
      </c>
      <c r="E12" s="29">
        <v>0.4</v>
      </c>
      <c r="F12" s="29">
        <v>24.6</v>
      </c>
      <c r="G12" s="29">
        <v>117.5</v>
      </c>
      <c r="H12" s="59">
        <v>0.03</v>
      </c>
      <c r="I12" s="59">
        <v>0</v>
      </c>
      <c r="J12" s="59">
        <v>0.01</v>
      </c>
      <c r="K12" s="59">
        <v>32.5</v>
      </c>
      <c r="L12" s="59">
        <v>121.2</v>
      </c>
      <c r="M12" s="59">
        <v>17.600000000000001</v>
      </c>
      <c r="N12" s="59">
        <v>0.63</v>
      </c>
      <c r="O12" s="27">
        <v>0.25</v>
      </c>
    </row>
    <row r="13" spans="1:15" x14ac:dyDescent="0.25">
      <c r="A13" s="29">
        <v>288</v>
      </c>
      <c r="B13" s="28" t="s">
        <v>13</v>
      </c>
      <c r="C13" s="29">
        <v>200</v>
      </c>
      <c r="D13" s="29">
        <v>3.3</v>
      </c>
      <c r="E13" s="29">
        <v>3.1</v>
      </c>
      <c r="F13" s="29">
        <v>13.6</v>
      </c>
      <c r="G13" s="29">
        <v>94</v>
      </c>
      <c r="H13" s="59">
        <v>3.0000000000000001E-3</v>
      </c>
      <c r="I13" s="59">
        <v>0.52</v>
      </c>
      <c r="J13" s="59">
        <v>2.7E-2</v>
      </c>
      <c r="K13" s="59">
        <v>150.5</v>
      </c>
      <c r="L13" s="59">
        <v>176.9</v>
      </c>
      <c r="M13" s="59">
        <v>11.05</v>
      </c>
      <c r="N13" s="59">
        <v>0.56999999999999995</v>
      </c>
    </row>
    <row r="14" spans="1:15" x14ac:dyDescent="0.25">
      <c r="A14" s="87"/>
      <c r="B14" s="98" t="s">
        <v>76</v>
      </c>
      <c r="C14" s="87">
        <v>100</v>
      </c>
      <c r="D14" s="87">
        <v>0.4</v>
      </c>
      <c r="E14" s="87">
        <v>0.4</v>
      </c>
      <c r="F14" s="87">
        <v>9.8000000000000007</v>
      </c>
      <c r="G14" s="87">
        <v>47</v>
      </c>
      <c r="H14" s="41">
        <v>0.03</v>
      </c>
      <c r="I14" s="41">
        <v>10</v>
      </c>
      <c r="J14" s="41">
        <v>0</v>
      </c>
      <c r="K14" s="41">
        <v>16</v>
      </c>
      <c r="L14" s="41">
        <v>0.4</v>
      </c>
      <c r="M14" s="41">
        <v>9</v>
      </c>
      <c r="N14" s="41">
        <v>2.2000000000000002</v>
      </c>
    </row>
    <row r="15" spans="1:15" ht="18.75" x14ac:dyDescent="0.3">
      <c r="A15" s="24"/>
      <c r="B15" s="43" t="s">
        <v>10</v>
      </c>
      <c r="C15" s="24"/>
      <c r="D15" s="25">
        <f>SUM(D9:D14)</f>
        <v>17.7</v>
      </c>
      <c r="E15" s="25">
        <f t="shared" ref="E15:N15" si="0">SUM(E9:E14)</f>
        <v>23.099999999999998</v>
      </c>
      <c r="F15" s="25">
        <f t="shared" si="0"/>
        <v>85.399999999999991</v>
      </c>
      <c r="G15" s="25">
        <f t="shared" si="0"/>
        <v>578.79999999999995</v>
      </c>
      <c r="H15" s="25">
        <f t="shared" si="0"/>
        <v>0.30300000000000005</v>
      </c>
      <c r="I15" s="25">
        <f t="shared" si="0"/>
        <v>11.3</v>
      </c>
      <c r="J15" s="25">
        <f t="shared" si="0"/>
        <v>0.14699999999999999</v>
      </c>
      <c r="K15" s="25">
        <f t="shared" si="0"/>
        <v>394.5</v>
      </c>
      <c r="L15" s="25">
        <f t="shared" si="0"/>
        <v>475.54999999999995</v>
      </c>
      <c r="M15" s="25">
        <f t="shared" si="0"/>
        <v>70.260000000000005</v>
      </c>
      <c r="N15" s="25">
        <f t="shared" si="0"/>
        <v>4.03</v>
      </c>
    </row>
    <row r="16" spans="1:15" ht="18.75" x14ac:dyDescent="0.3">
      <c r="A16" s="20"/>
      <c r="B16" s="39" t="s">
        <v>11</v>
      </c>
      <c r="C16" s="20"/>
      <c r="D16" s="20"/>
      <c r="E16" s="20"/>
      <c r="F16" s="20"/>
      <c r="G16" s="25"/>
      <c r="H16" s="22"/>
      <c r="I16" s="22"/>
      <c r="J16" s="22"/>
      <c r="K16" s="22"/>
      <c r="L16" s="22"/>
      <c r="M16" s="22"/>
      <c r="N16" s="22"/>
    </row>
    <row r="17" spans="1:16" x14ac:dyDescent="0.25">
      <c r="A17" s="59"/>
      <c r="B17" s="28" t="s">
        <v>48</v>
      </c>
      <c r="C17" s="29">
        <v>60</v>
      </c>
      <c r="D17" s="29">
        <v>1.2</v>
      </c>
      <c r="E17" s="29">
        <v>0.5</v>
      </c>
      <c r="F17" s="29">
        <v>7.3</v>
      </c>
      <c r="G17" s="29">
        <v>36.6</v>
      </c>
      <c r="H17" s="59">
        <v>0</v>
      </c>
      <c r="I17" s="59">
        <v>1.56</v>
      </c>
      <c r="J17" s="59">
        <v>0</v>
      </c>
      <c r="K17" s="59">
        <v>2.4</v>
      </c>
      <c r="L17" s="59">
        <v>19.2</v>
      </c>
      <c r="M17" s="59">
        <v>9</v>
      </c>
      <c r="N17" s="59">
        <v>0.2</v>
      </c>
    </row>
    <row r="18" spans="1:16" ht="31.5" x14ac:dyDescent="0.25">
      <c r="A18" s="36">
        <v>54</v>
      </c>
      <c r="B18" s="97" t="s">
        <v>77</v>
      </c>
      <c r="C18" s="36" t="s">
        <v>65</v>
      </c>
      <c r="D18" s="36">
        <v>4.5999999999999996</v>
      </c>
      <c r="E18" s="36">
        <v>8.1999999999999993</v>
      </c>
      <c r="F18" s="36">
        <v>18.5</v>
      </c>
      <c r="G18" s="36">
        <v>154</v>
      </c>
      <c r="H18" s="30">
        <v>0.09</v>
      </c>
      <c r="I18" s="30">
        <v>21.9</v>
      </c>
      <c r="J18" s="30">
        <v>0.03</v>
      </c>
      <c r="K18" s="30">
        <v>50.05</v>
      </c>
      <c r="L18" s="30">
        <v>83.4</v>
      </c>
      <c r="M18" s="30">
        <v>10.5</v>
      </c>
      <c r="N18" s="30">
        <v>1</v>
      </c>
    </row>
    <row r="19" spans="1:16" x14ac:dyDescent="0.25">
      <c r="A19" s="29">
        <v>83</v>
      </c>
      <c r="B19" s="28" t="s">
        <v>57</v>
      </c>
      <c r="C19" s="29">
        <v>120</v>
      </c>
      <c r="D19" s="29">
        <v>19</v>
      </c>
      <c r="E19" s="29">
        <v>14.8</v>
      </c>
      <c r="F19" s="29">
        <v>20.3</v>
      </c>
      <c r="G19" s="29">
        <v>226</v>
      </c>
      <c r="H19" s="59">
        <v>0.05</v>
      </c>
      <c r="I19" s="59">
        <v>6.75</v>
      </c>
      <c r="J19" s="59">
        <v>0.33</v>
      </c>
      <c r="K19" s="59">
        <v>85.55</v>
      </c>
      <c r="L19" s="59">
        <v>195.3</v>
      </c>
      <c r="M19" s="59">
        <v>18.100000000000001</v>
      </c>
      <c r="N19" s="59">
        <v>0.1</v>
      </c>
    </row>
    <row r="20" spans="1:16" x14ac:dyDescent="0.25">
      <c r="A20" s="29">
        <v>138</v>
      </c>
      <c r="B20" s="28" t="s">
        <v>14</v>
      </c>
      <c r="C20" s="29">
        <v>220</v>
      </c>
      <c r="D20" s="29">
        <v>4.5</v>
      </c>
      <c r="E20" s="29">
        <v>7.5</v>
      </c>
      <c r="F20" s="29">
        <v>29.4</v>
      </c>
      <c r="G20" s="29">
        <v>303</v>
      </c>
      <c r="H20" s="59">
        <v>0.09</v>
      </c>
      <c r="I20" s="59">
        <v>0.23</v>
      </c>
      <c r="J20" s="59">
        <v>0.01</v>
      </c>
      <c r="K20" s="59">
        <v>92.8</v>
      </c>
      <c r="L20" s="59">
        <v>107</v>
      </c>
      <c r="M20" s="59">
        <v>31.66</v>
      </c>
      <c r="N20" s="59">
        <v>1.5</v>
      </c>
    </row>
    <row r="21" spans="1:16" x14ac:dyDescent="0.25">
      <c r="A21" s="23" t="s">
        <v>110</v>
      </c>
      <c r="B21" s="28" t="s">
        <v>34</v>
      </c>
      <c r="C21" s="29">
        <v>42</v>
      </c>
      <c r="D21" s="29">
        <v>2.1</v>
      </c>
      <c r="E21" s="29">
        <v>0.4</v>
      </c>
      <c r="F21" s="29">
        <v>18.8</v>
      </c>
      <c r="G21" s="29">
        <v>88.2</v>
      </c>
      <c r="H21" s="59">
        <v>0.2</v>
      </c>
      <c r="I21" s="59">
        <v>0</v>
      </c>
      <c r="J21" s="59">
        <v>1.4E-2</v>
      </c>
      <c r="K21" s="59">
        <v>10.58</v>
      </c>
      <c r="L21" s="59">
        <v>39.28</v>
      </c>
      <c r="M21" s="59">
        <v>11.76</v>
      </c>
      <c r="N21" s="59">
        <v>1.57</v>
      </c>
      <c r="O21" s="27">
        <v>0.35</v>
      </c>
    </row>
    <row r="22" spans="1:16" x14ac:dyDescent="0.25">
      <c r="A22" s="23" t="s">
        <v>110</v>
      </c>
      <c r="B22" s="28" t="s">
        <v>45</v>
      </c>
      <c r="C22" s="29">
        <v>60</v>
      </c>
      <c r="D22" s="29">
        <v>4.5999999999999996</v>
      </c>
      <c r="E22" s="29">
        <v>0.5</v>
      </c>
      <c r="F22" s="29">
        <v>29.5</v>
      </c>
      <c r="G22" s="29">
        <v>141</v>
      </c>
      <c r="H22" s="59">
        <v>0.04</v>
      </c>
      <c r="I22" s="59">
        <v>0</v>
      </c>
      <c r="J22" s="59">
        <v>1.2E-2</v>
      </c>
      <c r="K22" s="59">
        <v>39</v>
      </c>
      <c r="L22" s="59">
        <v>145.44</v>
      </c>
      <c r="M22" s="59">
        <v>21.12</v>
      </c>
      <c r="N22" s="59">
        <v>0.75</v>
      </c>
    </row>
    <row r="23" spans="1:16" ht="18.75" x14ac:dyDescent="0.25">
      <c r="A23" s="40"/>
      <c r="B23" s="35" t="s">
        <v>78</v>
      </c>
      <c r="C23" s="59">
        <v>200</v>
      </c>
      <c r="D23" s="59">
        <v>1</v>
      </c>
      <c r="E23" s="59">
        <v>0</v>
      </c>
      <c r="F23" s="59">
        <v>20.2</v>
      </c>
      <c r="G23" s="59">
        <v>100</v>
      </c>
      <c r="H23" s="59">
        <v>7.0000000000000007E-2</v>
      </c>
      <c r="I23" s="59">
        <v>0.28999999999999998</v>
      </c>
      <c r="J23" s="59">
        <v>0</v>
      </c>
      <c r="K23" s="59">
        <v>44.6</v>
      </c>
      <c r="L23" s="59">
        <v>15.94</v>
      </c>
      <c r="M23" s="59">
        <v>7.6</v>
      </c>
      <c r="N23" s="59">
        <v>0.92</v>
      </c>
    </row>
    <row r="24" spans="1:16" ht="18.75" x14ac:dyDescent="0.3">
      <c r="A24" s="24"/>
      <c r="B24" s="43" t="s">
        <v>10</v>
      </c>
      <c r="C24" s="24"/>
      <c r="D24" s="25">
        <f>SUM(D17:D23)</f>
        <v>37</v>
      </c>
      <c r="E24" s="25">
        <f t="shared" ref="E24:N24" si="1">SUM(E17:E23)</f>
        <v>31.9</v>
      </c>
      <c r="F24" s="25">
        <f t="shared" si="1"/>
        <v>144</v>
      </c>
      <c r="G24" s="25">
        <f t="shared" si="1"/>
        <v>1048.8000000000002</v>
      </c>
      <c r="H24" s="25">
        <f t="shared" si="1"/>
        <v>0.54</v>
      </c>
      <c r="I24" s="25">
        <f t="shared" si="1"/>
        <v>30.729999999999997</v>
      </c>
      <c r="J24" s="25">
        <f t="shared" si="1"/>
        <v>0.39600000000000002</v>
      </c>
      <c r="K24" s="25">
        <f t="shared" si="1"/>
        <v>324.98</v>
      </c>
      <c r="L24" s="25">
        <f t="shared" si="1"/>
        <v>605.56000000000017</v>
      </c>
      <c r="M24" s="25">
        <f t="shared" si="1"/>
        <v>109.74000000000001</v>
      </c>
      <c r="N24" s="25">
        <f t="shared" si="1"/>
        <v>6.04</v>
      </c>
      <c r="O24" s="18"/>
      <c r="P24" s="18"/>
    </row>
    <row r="25" spans="1:16" ht="18.75" x14ac:dyDescent="0.3">
      <c r="A25" s="5"/>
      <c r="B25" s="46" t="s">
        <v>12</v>
      </c>
      <c r="C25" s="37"/>
      <c r="D25" s="83">
        <f>D24+D15</f>
        <v>54.7</v>
      </c>
      <c r="E25" s="83">
        <f t="shared" ref="E25:N25" si="2">E24+E15</f>
        <v>55</v>
      </c>
      <c r="F25" s="83">
        <f t="shared" si="2"/>
        <v>229.39999999999998</v>
      </c>
      <c r="G25" s="83">
        <f t="shared" si="2"/>
        <v>1627.6000000000001</v>
      </c>
      <c r="H25" s="110">
        <f t="shared" si="2"/>
        <v>0.84300000000000008</v>
      </c>
      <c r="I25" s="110">
        <f t="shared" si="2"/>
        <v>42.03</v>
      </c>
      <c r="J25" s="110">
        <f t="shared" si="2"/>
        <v>0.54300000000000004</v>
      </c>
      <c r="K25" s="110">
        <f t="shared" si="2"/>
        <v>719.48</v>
      </c>
      <c r="L25" s="110">
        <f t="shared" si="2"/>
        <v>1081.1100000000001</v>
      </c>
      <c r="M25" s="110">
        <f t="shared" si="2"/>
        <v>180</v>
      </c>
      <c r="N25" s="110">
        <f t="shared" si="2"/>
        <v>10.07</v>
      </c>
      <c r="O25" s="18"/>
      <c r="P25" s="18"/>
    </row>
    <row r="26" spans="1:16" ht="18.75" x14ac:dyDescent="0.3">
      <c r="A26" s="3"/>
      <c r="B26" s="3"/>
      <c r="C26" s="55"/>
      <c r="D26" s="55"/>
      <c r="E26" s="55"/>
      <c r="F26" s="55"/>
      <c r="G26" s="55"/>
      <c r="H26" s="50"/>
    </row>
    <row r="27" spans="1:16" x14ac:dyDescent="0.25">
      <c r="A27" s="118" t="s">
        <v>47</v>
      </c>
      <c r="B27" s="118"/>
      <c r="C27" s="118"/>
      <c r="D27" s="118"/>
      <c r="E27" s="118"/>
      <c r="F27" s="118"/>
      <c r="G27" s="118"/>
      <c r="H27" s="118" t="s">
        <v>47</v>
      </c>
      <c r="I27" s="118"/>
      <c r="J27" s="118"/>
      <c r="K27" s="118"/>
      <c r="L27" s="118"/>
      <c r="M27" s="118"/>
      <c r="N27" s="118"/>
    </row>
    <row r="29" spans="1:16" x14ac:dyDescent="0.25">
      <c r="D29" s="50"/>
      <c r="E29" s="50"/>
      <c r="F29" s="50"/>
      <c r="G29" s="50"/>
      <c r="H29" s="50"/>
    </row>
    <row r="30" spans="1:16" x14ac:dyDescent="0.25">
      <c r="D30" s="50"/>
      <c r="E30" s="50"/>
      <c r="F30" s="50"/>
      <c r="G30" s="50"/>
      <c r="H30" s="50"/>
    </row>
  </sheetData>
  <mergeCells count="12">
    <mergeCell ref="A2:B2"/>
    <mergeCell ref="A4:B4"/>
    <mergeCell ref="A6:A7"/>
    <mergeCell ref="B6:B7"/>
    <mergeCell ref="C6:C7"/>
    <mergeCell ref="A3:B3"/>
    <mergeCell ref="A27:G27"/>
    <mergeCell ref="H27:N27"/>
    <mergeCell ref="G6:G7"/>
    <mergeCell ref="H6:J6"/>
    <mergeCell ref="K6:N6"/>
    <mergeCell ref="D6:F6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31"/>
  <sheetViews>
    <sheetView workbookViewId="0">
      <selection activeCell="F4" sqref="F4"/>
    </sheetView>
  </sheetViews>
  <sheetFormatPr defaultRowHeight="15.75" x14ac:dyDescent="0.25"/>
  <cols>
    <col min="1" max="1" width="7.625" customWidth="1"/>
    <col min="2" max="2" width="27.625" customWidth="1"/>
    <col min="3" max="3" width="9" customWidth="1"/>
    <col min="4" max="4" width="9.125" customWidth="1"/>
    <col min="5" max="5" width="9.75" customWidth="1"/>
    <col min="6" max="6" width="8.875" customWidth="1"/>
    <col min="7" max="7" width="9.75" customWidth="1"/>
    <col min="8" max="8" width="8.25" customWidth="1"/>
    <col min="9" max="9" width="8.125" customWidth="1"/>
    <col min="10" max="10" width="8" customWidth="1"/>
  </cols>
  <sheetData>
    <row r="2" spans="1:15" x14ac:dyDescent="0.25">
      <c r="A2" s="123" t="s">
        <v>16</v>
      </c>
      <c r="B2" s="123"/>
    </row>
    <row r="3" spans="1:15" x14ac:dyDescent="0.25">
      <c r="A3" s="131" t="s">
        <v>109</v>
      </c>
      <c r="B3" s="131"/>
    </row>
    <row r="4" spans="1:15" x14ac:dyDescent="0.25">
      <c r="A4" s="122" t="s">
        <v>54</v>
      </c>
      <c r="B4" s="122"/>
    </row>
    <row r="6" spans="1:15" x14ac:dyDescent="0.25">
      <c r="A6" s="127" t="s">
        <v>50</v>
      </c>
      <c r="B6" s="129" t="s">
        <v>0</v>
      </c>
      <c r="C6" s="120" t="s">
        <v>1</v>
      </c>
      <c r="D6" s="124" t="s">
        <v>2</v>
      </c>
      <c r="E6" s="125"/>
      <c r="F6" s="126"/>
      <c r="G6" s="120" t="s">
        <v>6</v>
      </c>
      <c r="H6" s="119" t="s">
        <v>25</v>
      </c>
      <c r="I6" s="119"/>
      <c r="J6" s="119"/>
      <c r="K6" s="119" t="s">
        <v>33</v>
      </c>
      <c r="L6" s="119"/>
      <c r="M6" s="119"/>
      <c r="N6" s="119"/>
    </row>
    <row r="7" spans="1:15" ht="54.75" customHeight="1" x14ac:dyDescent="0.25">
      <c r="A7" s="128"/>
      <c r="B7" s="130"/>
      <c r="C7" s="121"/>
      <c r="D7" s="11" t="s">
        <v>3</v>
      </c>
      <c r="E7" s="11" t="s">
        <v>4</v>
      </c>
      <c r="F7" s="11" t="s">
        <v>5</v>
      </c>
      <c r="G7" s="121"/>
      <c r="H7" s="12" t="s">
        <v>26</v>
      </c>
      <c r="I7" s="13" t="s">
        <v>27</v>
      </c>
      <c r="J7" s="13" t="s">
        <v>28</v>
      </c>
      <c r="K7" s="12" t="s">
        <v>29</v>
      </c>
      <c r="L7" s="13" t="s">
        <v>30</v>
      </c>
      <c r="M7" s="14" t="s">
        <v>31</v>
      </c>
      <c r="N7" s="13" t="s">
        <v>32</v>
      </c>
    </row>
    <row r="8" spans="1:15" x14ac:dyDescent="0.25">
      <c r="A8" s="17"/>
      <c r="B8" s="16" t="s">
        <v>8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5" x14ac:dyDescent="0.25">
      <c r="A9" s="36">
        <v>190</v>
      </c>
      <c r="B9" s="91" t="s">
        <v>62</v>
      </c>
      <c r="C9" s="92" t="s">
        <v>53</v>
      </c>
      <c r="D9" s="29">
        <v>7.5</v>
      </c>
      <c r="E9" s="29">
        <v>12</v>
      </c>
      <c r="F9" s="29">
        <v>46</v>
      </c>
      <c r="G9" s="29">
        <v>269</v>
      </c>
      <c r="H9" s="59">
        <v>0.09</v>
      </c>
      <c r="I9" s="59">
        <v>19.5</v>
      </c>
      <c r="J9" s="59">
        <v>0.06</v>
      </c>
      <c r="K9" s="59">
        <v>93.1</v>
      </c>
      <c r="L9" s="59">
        <v>115.2</v>
      </c>
      <c r="M9" s="59">
        <v>33.9</v>
      </c>
      <c r="N9" s="59">
        <v>1.87</v>
      </c>
      <c r="O9" s="27">
        <v>0.25</v>
      </c>
    </row>
    <row r="10" spans="1:15" x14ac:dyDescent="0.25">
      <c r="A10" s="22"/>
      <c r="B10" s="90" t="s">
        <v>71</v>
      </c>
      <c r="C10" s="36">
        <v>12</v>
      </c>
      <c r="D10" s="36">
        <v>0.1</v>
      </c>
      <c r="E10" s="36">
        <v>8.6999999999999993</v>
      </c>
      <c r="F10" s="36">
        <v>0.2</v>
      </c>
      <c r="G10" s="36">
        <v>79.3</v>
      </c>
      <c r="H10" s="30">
        <v>0.02</v>
      </c>
      <c r="I10" s="30">
        <v>0</v>
      </c>
      <c r="J10" s="30">
        <v>0</v>
      </c>
      <c r="K10" s="30">
        <v>20.399999999999999</v>
      </c>
      <c r="L10" s="30">
        <v>40.799999999999997</v>
      </c>
      <c r="M10" s="30">
        <v>6</v>
      </c>
      <c r="N10" s="30">
        <v>0</v>
      </c>
      <c r="O10" s="27"/>
    </row>
    <row r="11" spans="1:15" x14ac:dyDescent="0.25">
      <c r="A11" s="23" t="s">
        <v>110</v>
      </c>
      <c r="B11" s="35" t="s">
        <v>34</v>
      </c>
      <c r="C11" s="92" t="s">
        <v>103</v>
      </c>
      <c r="D11" s="29">
        <v>1.5</v>
      </c>
      <c r="E11" s="29">
        <v>0.3</v>
      </c>
      <c r="F11" s="29">
        <v>13.4</v>
      </c>
      <c r="G11" s="29">
        <v>63</v>
      </c>
      <c r="H11" s="59">
        <v>0.15</v>
      </c>
      <c r="I11" s="59">
        <v>0</v>
      </c>
      <c r="J11" s="59">
        <v>0.01</v>
      </c>
      <c r="K11" s="59">
        <v>12.37</v>
      </c>
      <c r="L11" s="59">
        <v>59.25</v>
      </c>
      <c r="M11" s="59">
        <v>5</v>
      </c>
      <c r="N11" s="59">
        <v>0.15</v>
      </c>
    </row>
    <row r="12" spans="1:15" x14ac:dyDescent="0.25">
      <c r="A12" s="23" t="s">
        <v>110</v>
      </c>
      <c r="B12" s="35" t="s">
        <v>70</v>
      </c>
      <c r="C12" s="92" t="s">
        <v>41</v>
      </c>
      <c r="D12" s="29">
        <v>3.8</v>
      </c>
      <c r="E12" s="29">
        <v>0.4</v>
      </c>
      <c r="F12" s="29">
        <v>24.6</v>
      </c>
      <c r="G12" s="29">
        <v>117.5</v>
      </c>
      <c r="H12" s="59">
        <v>0.03</v>
      </c>
      <c r="I12" s="59">
        <v>0</v>
      </c>
      <c r="J12" s="59">
        <v>0.01</v>
      </c>
      <c r="K12" s="59">
        <v>32.5</v>
      </c>
      <c r="L12" s="59">
        <v>121.2</v>
      </c>
      <c r="M12" s="59">
        <v>17.600000000000001</v>
      </c>
      <c r="N12" s="59">
        <v>0.63</v>
      </c>
    </row>
    <row r="13" spans="1:15" x14ac:dyDescent="0.25">
      <c r="A13" s="29">
        <v>284</v>
      </c>
      <c r="B13" s="28" t="s">
        <v>93</v>
      </c>
      <c r="C13" s="29">
        <v>200</v>
      </c>
      <c r="D13" s="59">
        <v>0.1</v>
      </c>
      <c r="E13" s="59">
        <v>0</v>
      </c>
      <c r="F13" s="59">
        <v>9.3000000000000007</v>
      </c>
      <c r="G13" s="59">
        <v>37</v>
      </c>
      <c r="H13" s="59">
        <v>0.06</v>
      </c>
      <c r="I13" s="59">
        <v>6.6</v>
      </c>
      <c r="J13" s="59">
        <v>0.1</v>
      </c>
      <c r="K13" s="59">
        <v>27.12</v>
      </c>
      <c r="L13" s="59">
        <v>48.84</v>
      </c>
      <c r="M13" s="59">
        <v>14.08</v>
      </c>
      <c r="N13" s="59">
        <v>0.16</v>
      </c>
    </row>
    <row r="14" spans="1:15" x14ac:dyDescent="0.25">
      <c r="A14" s="99">
        <v>273</v>
      </c>
      <c r="B14" s="28" t="s">
        <v>64</v>
      </c>
      <c r="C14" s="29">
        <v>50</v>
      </c>
      <c r="D14" s="29">
        <v>3.56</v>
      </c>
      <c r="E14" s="29">
        <v>1</v>
      </c>
      <c r="F14" s="29">
        <v>23.9</v>
      </c>
      <c r="G14" s="29">
        <v>146.19999999999999</v>
      </c>
      <c r="H14" s="59">
        <v>0.05</v>
      </c>
      <c r="I14" s="59">
        <v>0</v>
      </c>
      <c r="J14" s="59">
        <v>0.01</v>
      </c>
      <c r="K14" s="59">
        <v>6.3</v>
      </c>
      <c r="L14" s="59">
        <v>22.93</v>
      </c>
      <c r="M14" s="59">
        <v>1.9</v>
      </c>
      <c r="N14" s="59">
        <v>0.02</v>
      </c>
    </row>
    <row r="15" spans="1:15" ht="18.75" x14ac:dyDescent="0.3">
      <c r="A15" s="24"/>
      <c r="B15" s="43" t="s">
        <v>10</v>
      </c>
      <c r="C15" s="24"/>
      <c r="D15" s="25">
        <v>21.8</v>
      </c>
      <c r="E15" s="25">
        <f>SUM(E9:E14)</f>
        <v>22.4</v>
      </c>
      <c r="F15" s="25">
        <f>SUM(F9:F14)</f>
        <v>117.4</v>
      </c>
      <c r="G15" s="25">
        <f>SUM(G9:G14)</f>
        <v>712</v>
      </c>
      <c r="H15" s="25">
        <f t="shared" ref="H15:N15" si="0">SUM(H9:H14)</f>
        <v>0.4</v>
      </c>
      <c r="I15" s="25">
        <f t="shared" si="0"/>
        <v>26.1</v>
      </c>
      <c r="J15" s="25">
        <f t="shared" si="0"/>
        <v>0.19</v>
      </c>
      <c r="K15" s="25">
        <f t="shared" si="0"/>
        <v>191.79000000000002</v>
      </c>
      <c r="L15" s="25">
        <f t="shared" si="0"/>
        <v>408.21999999999997</v>
      </c>
      <c r="M15" s="25">
        <f t="shared" si="0"/>
        <v>78.48</v>
      </c>
      <c r="N15" s="25">
        <f t="shared" si="0"/>
        <v>2.83</v>
      </c>
    </row>
    <row r="16" spans="1:15" ht="18.75" x14ac:dyDescent="0.3">
      <c r="A16" s="5"/>
      <c r="B16" s="44" t="s">
        <v>11</v>
      </c>
      <c r="C16" s="5"/>
      <c r="D16" s="5"/>
      <c r="E16" s="5"/>
      <c r="F16" s="5"/>
      <c r="G16" s="5"/>
      <c r="H16" s="8"/>
      <c r="I16" s="8"/>
      <c r="J16" s="8"/>
      <c r="K16" s="8"/>
      <c r="L16" s="8"/>
      <c r="M16" s="8"/>
      <c r="N16" s="8"/>
    </row>
    <row r="17" spans="1:15" x14ac:dyDescent="0.25">
      <c r="A17" s="59"/>
      <c r="B17" s="35" t="s">
        <v>35</v>
      </c>
      <c r="C17" s="59">
        <v>60</v>
      </c>
      <c r="D17" s="59">
        <v>1.9</v>
      </c>
      <c r="E17" s="59">
        <v>0.1</v>
      </c>
      <c r="F17" s="59">
        <v>3.9</v>
      </c>
      <c r="G17" s="59">
        <v>24</v>
      </c>
      <c r="H17" s="59">
        <v>0.02</v>
      </c>
      <c r="I17" s="59">
        <v>6</v>
      </c>
      <c r="J17" s="59">
        <v>0.05</v>
      </c>
      <c r="K17" s="59">
        <v>12</v>
      </c>
      <c r="L17" s="59">
        <v>21.44</v>
      </c>
      <c r="M17" s="59">
        <v>12.6</v>
      </c>
      <c r="N17" s="59">
        <v>0.42</v>
      </c>
    </row>
    <row r="18" spans="1:15" x14ac:dyDescent="0.25">
      <c r="A18" s="45">
        <v>61</v>
      </c>
      <c r="B18" s="91" t="s">
        <v>79</v>
      </c>
      <c r="C18" s="45">
        <v>300</v>
      </c>
      <c r="D18" s="45">
        <v>3.2</v>
      </c>
      <c r="E18" s="45">
        <v>5</v>
      </c>
      <c r="F18" s="45">
        <v>27.3</v>
      </c>
      <c r="G18" s="45">
        <v>145.6</v>
      </c>
      <c r="H18" s="30">
        <v>0.1</v>
      </c>
      <c r="I18" s="30">
        <v>0.65</v>
      </c>
      <c r="J18" s="30">
        <v>0.11</v>
      </c>
      <c r="K18" s="30">
        <v>103.2</v>
      </c>
      <c r="L18" s="30">
        <v>96.4</v>
      </c>
      <c r="M18" s="30">
        <v>7.1</v>
      </c>
      <c r="N18" s="30">
        <v>1.84</v>
      </c>
    </row>
    <row r="19" spans="1:15" x14ac:dyDescent="0.25">
      <c r="A19" s="29">
        <v>94</v>
      </c>
      <c r="B19" s="28" t="s">
        <v>80</v>
      </c>
      <c r="C19" s="29" t="s">
        <v>67</v>
      </c>
      <c r="D19" s="29">
        <v>20.5</v>
      </c>
      <c r="E19" s="29">
        <v>26.6</v>
      </c>
      <c r="F19" s="29">
        <v>12.8</v>
      </c>
      <c r="G19" s="29">
        <v>341</v>
      </c>
      <c r="H19" s="59">
        <v>0.06</v>
      </c>
      <c r="I19" s="59">
        <v>3</v>
      </c>
      <c r="J19" s="59">
        <v>0.08</v>
      </c>
      <c r="K19" s="59">
        <v>24.2</v>
      </c>
      <c r="L19" s="59">
        <v>109.21</v>
      </c>
      <c r="M19" s="59">
        <v>27.58</v>
      </c>
      <c r="N19" s="59">
        <v>2.41</v>
      </c>
      <c r="O19" s="27">
        <v>0.35</v>
      </c>
    </row>
    <row r="20" spans="1:15" x14ac:dyDescent="0.25">
      <c r="A20" s="23" t="s">
        <v>110</v>
      </c>
      <c r="B20" s="28" t="s">
        <v>34</v>
      </c>
      <c r="C20" s="29">
        <v>42</v>
      </c>
      <c r="D20" s="29">
        <v>2.1</v>
      </c>
      <c r="E20" s="29">
        <v>0.4</v>
      </c>
      <c r="F20" s="29">
        <v>18.8</v>
      </c>
      <c r="G20" s="29">
        <v>88.2</v>
      </c>
      <c r="H20" s="59">
        <v>0.2</v>
      </c>
      <c r="I20" s="59">
        <v>0</v>
      </c>
      <c r="J20" s="59">
        <v>1.4E-2</v>
      </c>
      <c r="K20" s="59">
        <v>10.58</v>
      </c>
      <c r="L20" s="59">
        <v>39.28</v>
      </c>
      <c r="M20" s="59">
        <v>11.76</v>
      </c>
      <c r="N20" s="59">
        <v>1.57</v>
      </c>
    </row>
    <row r="21" spans="1:15" x14ac:dyDescent="0.25">
      <c r="A21" s="23" t="s">
        <v>110</v>
      </c>
      <c r="B21" s="28" t="s">
        <v>45</v>
      </c>
      <c r="C21" s="29">
        <v>60</v>
      </c>
      <c r="D21" s="29">
        <v>4.5999999999999996</v>
      </c>
      <c r="E21" s="29">
        <v>0.5</v>
      </c>
      <c r="F21" s="29">
        <v>29.5</v>
      </c>
      <c r="G21" s="29">
        <v>141</v>
      </c>
      <c r="H21" s="59">
        <v>0.04</v>
      </c>
      <c r="I21" s="59">
        <v>0</v>
      </c>
      <c r="J21" s="59">
        <v>1.2E-2</v>
      </c>
      <c r="K21" s="59">
        <v>39</v>
      </c>
      <c r="L21" s="59">
        <v>145.44</v>
      </c>
      <c r="M21" s="59">
        <v>21.12</v>
      </c>
      <c r="N21" s="59">
        <v>0.75</v>
      </c>
    </row>
    <row r="22" spans="1:15" x14ac:dyDescent="0.25">
      <c r="A22" s="45">
        <v>305</v>
      </c>
      <c r="B22" s="91" t="s">
        <v>51</v>
      </c>
      <c r="C22" s="45">
        <v>200</v>
      </c>
      <c r="D22" s="45">
        <v>0</v>
      </c>
      <c r="E22" s="45">
        <v>0</v>
      </c>
      <c r="F22" s="45">
        <v>20</v>
      </c>
      <c r="G22" s="45">
        <v>176</v>
      </c>
      <c r="H22" s="30">
        <v>1.6E-2</v>
      </c>
      <c r="I22" s="30">
        <v>5.8</v>
      </c>
      <c r="J22" s="30">
        <v>0.08</v>
      </c>
      <c r="K22" s="30">
        <v>339.9</v>
      </c>
      <c r="L22" s="30">
        <v>260.01</v>
      </c>
      <c r="M22" s="30">
        <v>21.36</v>
      </c>
      <c r="N22" s="30">
        <v>0.44</v>
      </c>
    </row>
    <row r="23" spans="1:15" ht="18.75" x14ac:dyDescent="0.3">
      <c r="A23" s="24"/>
      <c r="B23" s="43" t="s">
        <v>10</v>
      </c>
      <c r="C23" s="24"/>
      <c r="D23" s="25">
        <f>SUM(D17:D22)</f>
        <v>32.300000000000004</v>
      </c>
      <c r="E23" s="25">
        <f>SUM(E17:E22)</f>
        <v>32.6</v>
      </c>
      <c r="F23" s="25">
        <f>SUM(F17:F22)</f>
        <v>112.3</v>
      </c>
      <c r="G23" s="25">
        <f>SUM(G17:G22)</f>
        <v>915.80000000000007</v>
      </c>
      <c r="H23" s="25">
        <f t="shared" ref="H23:N23" si="1">SUM(H17:H22)</f>
        <v>0.436</v>
      </c>
      <c r="I23" s="25">
        <f t="shared" si="1"/>
        <v>15.45</v>
      </c>
      <c r="J23" s="25">
        <f t="shared" si="1"/>
        <v>0.34600000000000003</v>
      </c>
      <c r="K23" s="25">
        <f t="shared" si="1"/>
        <v>528.88</v>
      </c>
      <c r="L23" s="25">
        <f t="shared" si="1"/>
        <v>671.78</v>
      </c>
      <c r="M23" s="25">
        <f t="shared" si="1"/>
        <v>101.52</v>
      </c>
      <c r="N23" s="25">
        <f t="shared" si="1"/>
        <v>7.4300000000000006</v>
      </c>
    </row>
    <row r="24" spans="1:15" ht="18.75" x14ac:dyDescent="0.3">
      <c r="A24" s="5"/>
      <c r="B24" s="46" t="s">
        <v>12</v>
      </c>
      <c r="C24" s="37"/>
      <c r="D24" s="47">
        <f t="shared" ref="D24:N24" si="2">D23+D15</f>
        <v>54.100000000000009</v>
      </c>
      <c r="E24" s="47">
        <f t="shared" si="2"/>
        <v>55</v>
      </c>
      <c r="F24" s="47">
        <f>F23+F15</f>
        <v>229.7</v>
      </c>
      <c r="G24" s="47">
        <f>G23+G15</f>
        <v>1627.8000000000002</v>
      </c>
      <c r="H24" s="58">
        <f t="shared" si="2"/>
        <v>0.83600000000000008</v>
      </c>
      <c r="I24" s="58">
        <f t="shared" si="2"/>
        <v>41.55</v>
      </c>
      <c r="J24" s="58">
        <f t="shared" si="2"/>
        <v>0.53600000000000003</v>
      </c>
      <c r="K24" s="58">
        <f t="shared" si="2"/>
        <v>720.67000000000007</v>
      </c>
      <c r="L24" s="58">
        <f t="shared" si="2"/>
        <v>1080</v>
      </c>
      <c r="M24" s="58">
        <f t="shared" si="2"/>
        <v>180</v>
      </c>
      <c r="N24" s="58">
        <f t="shared" si="2"/>
        <v>10.260000000000002</v>
      </c>
    </row>
    <row r="25" spans="1:15" ht="18.75" x14ac:dyDescent="0.3">
      <c r="A25" s="54"/>
      <c r="B25" s="54"/>
      <c r="C25" s="55"/>
      <c r="D25" s="55"/>
      <c r="E25" s="55"/>
      <c r="F25" s="55"/>
      <c r="G25" s="55"/>
      <c r="H25" s="50"/>
      <c r="I25" s="50"/>
      <c r="J25" s="50"/>
      <c r="K25" s="50"/>
      <c r="L25" s="50"/>
      <c r="M25" s="50"/>
      <c r="N25" s="50"/>
    </row>
    <row r="26" spans="1:15" x14ac:dyDescent="0.25">
      <c r="A26" s="132" t="s">
        <v>47</v>
      </c>
      <c r="B26" s="132"/>
      <c r="C26" s="132"/>
      <c r="D26" s="132"/>
      <c r="E26" s="132"/>
      <c r="F26" s="132"/>
      <c r="G26" s="132"/>
      <c r="H26" s="132" t="s">
        <v>47</v>
      </c>
      <c r="I26" s="132"/>
      <c r="J26" s="132"/>
      <c r="K26" s="132"/>
      <c r="L26" s="132"/>
      <c r="M26" s="132"/>
      <c r="N26" s="132"/>
    </row>
    <row r="27" spans="1:15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5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15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5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</row>
    <row r="31" spans="1:15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</row>
  </sheetData>
  <mergeCells count="12">
    <mergeCell ref="A26:G26"/>
    <mergeCell ref="H26:N26"/>
    <mergeCell ref="A2:B2"/>
    <mergeCell ref="A4:B4"/>
    <mergeCell ref="A6:A7"/>
    <mergeCell ref="B6:B7"/>
    <mergeCell ref="C6:C7"/>
    <mergeCell ref="G6:G7"/>
    <mergeCell ref="H6:J6"/>
    <mergeCell ref="K6:N6"/>
    <mergeCell ref="D6:F6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32"/>
  <sheetViews>
    <sheetView topLeftCell="A4" workbookViewId="0">
      <selection activeCell="D9" sqref="D9:N26"/>
    </sheetView>
  </sheetViews>
  <sheetFormatPr defaultRowHeight="15.75" x14ac:dyDescent="0.25"/>
  <cols>
    <col min="1" max="1" width="6.125" customWidth="1"/>
    <col min="2" max="2" width="27" customWidth="1"/>
    <col min="3" max="3" width="10.125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5" x14ac:dyDescent="0.25">
      <c r="A2" s="123" t="s">
        <v>18</v>
      </c>
      <c r="B2" s="123"/>
    </row>
    <row r="3" spans="1:15" x14ac:dyDescent="0.25">
      <c r="A3" s="131" t="s">
        <v>109</v>
      </c>
      <c r="B3" s="131"/>
    </row>
    <row r="4" spans="1:15" x14ac:dyDescent="0.25">
      <c r="A4" s="122" t="s">
        <v>54</v>
      </c>
      <c r="B4" s="122"/>
    </row>
    <row r="6" spans="1:15" x14ac:dyDescent="0.25">
      <c r="A6" s="127" t="s">
        <v>50</v>
      </c>
      <c r="B6" s="129" t="s">
        <v>0</v>
      </c>
      <c r="C6" s="120" t="s">
        <v>1</v>
      </c>
      <c r="D6" s="124" t="s">
        <v>2</v>
      </c>
      <c r="E6" s="125"/>
      <c r="F6" s="126"/>
      <c r="G6" s="120" t="s">
        <v>6</v>
      </c>
      <c r="H6" s="119" t="s">
        <v>25</v>
      </c>
      <c r="I6" s="119"/>
      <c r="J6" s="119"/>
      <c r="K6" s="119" t="s">
        <v>33</v>
      </c>
      <c r="L6" s="119"/>
      <c r="M6" s="119"/>
      <c r="N6" s="119"/>
    </row>
    <row r="7" spans="1:15" ht="54.75" customHeight="1" x14ac:dyDescent="0.25">
      <c r="A7" s="128"/>
      <c r="B7" s="130"/>
      <c r="C7" s="121"/>
      <c r="D7" s="65" t="s">
        <v>3</v>
      </c>
      <c r="E7" s="65" t="s">
        <v>4</v>
      </c>
      <c r="F7" s="65" t="s">
        <v>5</v>
      </c>
      <c r="G7" s="121"/>
      <c r="H7" s="66" t="s">
        <v>26</v>
      </c>
      <c r="I7" s="67" t="s">
        <v>27</v>
      </c>
      <c r="J7" s="67" t="s">
        <v>28</v>
      </c>
      <c r="K7" s="66" t="s">
        <v>29</v>
      </c>
      <c r="L7" s="67" t="s">
        <v>30</v>
      </c>
      <c r="M7" s="68" t="s">
        <v>31</v>
      </c>
      <c r="N7" s="67" t="s">
        <v>32</v>
      </c>
    </row>
    <row r="8" spans="1:15" x14ac:dyDescent="0.25">
      <c r="A8" s="1"/>
      <c r="B8" s="10" t="s">
        <v>8</v>
      </c>
      <c r="C8" s="8"/>
      <c r="D8" s="8"/>
      <c r="E8" s="8"/>
      <c r="F8" s="8"/>
      <c r="G8" s="8"/>
      <c r="H8" s="1"/>
      <c r="I8" s="1"/>
      <c r="J8" s="1"/>
      <c r="K8" s="1"/>
      <c r="L8" s="1"/>
      <c r="M8" s="1"/>
      <c r="N8" s="1"/>
    </row>
    <row r="9" spans="1:15" x14ac:dyDescent="0.25">
      <c r="A9" s="8"/>
      <c r="B9" s="100" t="s">
        <v>21</v>
      </c>
      <c r="C9" s="101">
        <v>40</v>
      </c>
      <c r="D9" s="101">
        <v>3.08</v>
      </c>
      <c r="E9" s="101">
        <v>4.5999999999999996</v>
      </c>
      <c r="F9" s="101">
        <v>0.3</v>
      </c>
      <c r="G9" s="101">
        <v>63.5</v>
      </c>
      <c r="H9" s="101">
        <v>0.03</v>
      </c>
      <c r="I9" s="101">
        <v>0</v>
      </c>
      <c r="J9" s="101">
        <v>0</v>
      </c>
      <c r="K9" s="101">
        <v>22</v>
      </c>
      <c r="L9" s="101">
        <v>77</v>
      </c>
      <c r="M9" s="101">
        <v>5</v>
      </c>
      <c r="N9" s="101">
        <v>1</v>
      </c>
    </row>
    <row r="10" spans="1:15" ht="33.75" customHeight="1" x14ac:dyDescent="0.25">
      <c r="A10" s="36">
        <v>195</v>
      </c>
      <c r="B10" s="91" t="s">
        <v>81</v>
      </c>
      <c r="C10" s="36" t="s">
        <v>53</v>
      </c>
      <c r="D10" s="36">
        <v>7.7</v>
      </c>
      <c r="E10" s="36">
        <v>5.6</v>
      </c>
      <c r="F10" s="36">
        <v>21</v>
      </c>
      <c r="G10" s="36">
        <v>191</v>
      </c>
      <c r="H10" s="114">
        <v>0.04</v>
      </c>
      <c r="I10" s="114">
        <v>0.28000000000000003</v>
      </c>
      <c r="J10" s="114">
        <v>0.09</v>
      </c>
      <c r="K10" s="114">
        <v>110.3</v>
      </c>
      <c r="L10" s="114">
        <v>97.7</v>
      </c>
      <c r="M10" s="114">
        <v>18.2</v>
      </c>
      <c r="N10" s="114">
        <v>0.25</v>
      </c>
      <c r="O10" s="60"/>
    </row>
    <row r="11" spans="1:15" x14ac:dyDescent="0.25">
      <c r="A11" s="23" t="s">
        <v>110</v>
      </c>
      <c r="B11" s="35" t="s">
        <v>34</v>
      </c>
      <c r="C11" s="92" t="s">
        <v>103</v>
      </c>
      <c r="D11" s="29">
        <v>1.5</v>
      </c>
      <c r="E11" s="29">
        <v>0.3</v>
      </c>
      <c r="F11" s="29">
        <v>13.4</v>
      </c>
      <c r="G11" s="29">
        <v>63</v>
      </c>
      <c r="H11" s="59">
        <v>0.15</v>
      </c>
      <c r="I11" s="59">
        <v>0</v>
      </c>
      <c r="J11" s="59">
        <v>0.01</v>
      </c>
      <c r="K11" s="59">
        <v>12.37</v>
      </c>
      <c r="L11" s="59">
        <v>59.25</v>
      </c>
      <c r="M11" s="59">
        <v>5</v>
      </c>
      <c r="N11" s="59">
        <v>0.15</v>
      </c>
    </row>
    <row r="12" spans="1:15" ht="16.5" customHeight="1" x14ac:dyDescent="0.25">
      <c r="A12" s="23" t="s">
        <v>110</v>
      </c>
      <c r="B12" s="35" t="s">
        <v>70</v>
      </c>
      <c r="C12" s="92" t="s">
        <v>41</v>
      </c>
      <c r="D12" s="29">
        <v>3.8</v>
      </c>
      <c r="E12" s="29">
        <v>0.4</v>
      </c>
      <c r="F12" s="29">
        <v>24.6</v>
      </c>
      <c r="G12" s="29">
        <v>117.5</v>
      </c>
      <c r="H12" s="59">
        <v>0.03</v>
      </c>
      <c r="I12" s="59">
        <v>0</v>
      </c>
      <c r="J12" s="59">
        <v>0.01</v>
      </c>
      <c r="K12" s="59">
        <v>32.5</v>
      </c>
      <c r="L12" s="59">
        <v>121.2</v>
      </c>
      <c r="M12" s="59">
        <v>17.600000000000001</v>
      </c>
      <c r="N12" s="59">
        <v>0.63</v>
      </c>
    </row>
    <row r="13" spans="1:15" ht="21" customHeight="1" x14ac:dyDescent="0.25">
      <c r="A13" s="36">
        <v>287</v>
      </c>
      <c r="B13" s="91" t="s">
        <v>61</v>
      </c>
      <c r="C13" s="102" t="s">
        <v>42</v>
      </c>
      <c r="D13" s="36">
        <v>1.4</v>
      </c>
      <c r="E13" s="36">
        <v>1.4</v>
      </c>
      <c r="F13" s="36">
        <v>11.2</v>
      </c>
      <c r="G13" s="36">
        <v>61</v>
      </c>
      <c r="H13" s="30">
        <v>0.04</v>
      </c>
      <c r="I13" s="30">
        <v>8</v>
      </c>
      <c r="J13" s="30">
        <v>0</v>
      </c>
      <c r="K13" s="30">
        <v>28</v>
      </c>
      <c r="L13" s="30">
        <v>28</v>
      </c>
      <c r="M13" s="30">
        <v>16</v>
      </c>
      <c r="N13" s="30">
        <v>2.6</v>
      </c>
      <c r="O13" s="27">
        <v>0.25</v>
      </c>
    </row>
    <row r="14" spans="1:15" ht="16.5" customHeight="1" x14ac:dyDescent="0.3">
      <c r="A14" s="59"/>
      <c r="B14" s="94" t="s">
        <v>68</v>
      </c>
      <c r="C14" s="95">
        <v>50</v>
      </c>
      <c r="D14" s="96">
        <v>3.8</v>
      </c>
      <c r="E14" s="96">
        <v>4.9000000000000004</v>
      </c>
      <c r="F14" s="96">
        <v>27.2</v>
      </c>
      <c r="G14" s="96">
        <v>108.5</v>
      </c>
      <c r="H14" s="96">
        <v>0.04</v>
      </c>
      <c r="I14" s="96">
        <v>0.05</v>
      </c>
      <c r="J14" s="96">
        <v>0</v>
      </c>
      <c r="K14" s="96">
        <v>71.2</v>
      </c>
      <c r="L14" s="96">
        <v>39.299999999999997</v>
      </c>
      <c r="M14" s="96">
        <v>6.9</v>
      </c>
      <c r="N14" s="96">
        <v>0.52</v>
      </c>
      <c r="O14" s="27"/>
    </row>
    <row r="15" spans="1:15" ht="18.75" x14ac:dyDescent="0.3">
      <c r="A15" s="24"/>
      <c r="B15" s="43" t="s">
        <v>10</v>
      </c>
      <c r="C15" s="5"/>
      <c r="D15" s="21">
        <f>SUM(D9:D14)</f>
        <v>21.28</v>
      </c>
      <c r="E15" s="21">
        <f>SUM(E9:E14)</f>
        <v>17.200000000000003</v>
      </c>
      <c r="F15" s="21">
        <f>SUM(F9:F14)</f>
        <v>97.7</v>
      </c>
      <c r="G15" s="21">
        <f>SUM(G9:G14)</f>
        <v>604.5</v>
      </c>
      <c r="H15" s="21">
        <f t="shared" ref="H15:N15" si="0">SUM(H9:H14)</f>
        <v>0.32999999999999996</v>
      </c>
      <c r="I15" s="21">
        <f t="shared" si="0"/>
        <v>8.33</v>
      </c>
      <c r="J15" s="21">
        <f t="shared" si="0"/>
        <v>0.10999999999999999</v>
      </c>
      <c r="K15" s="21">
        <f t="shared" si="0"/>
        <v>276.37</v>
      </c>
      <c r="L15" s="21">
        <f t="shared" si="0"/>
        <v>422.45</v>
      </c>
      <c r="M15" s="21">
        <f t="shared" si="0"/>
        <v>68.7</v>
      </c>
      <c r="N15" s="21">
        <f t="shared" si="0"/>
        <v>5.15</v>
      </c>
    </row>
    <row r="16" spans="1:15" ht="18.75" x14ac:dyDescent="0.3">
      <c r="A16" s="5"/>
      <c r="B16" s="44" t="s">
        <v>11</v>
      </c>
      <c r="C16" s="5"/>
      <c r="D16" s="5"/>
      <c r="E16" s="5"/>
      <c r="F16" s="5"/>
      <c r="G16" s="5"/>
      <c r="H16" s="8"/>
      <c r="I16" s="8"/>
      <c r="J16" s="8"/>
      <c r="K16" s="8"/>
      <c r="L16" s="8"/>
      <c r="M16" s="8"/>
      <c r="N16" s="8"/>
    </row>
    <row r="17" spans="1:15" x14ac:dyDescent="0.25">
      <c r="A17" s="59"/>
      <c r="B17" s="35" t="s">
        <v>58</v>
      </c>
      <c r="C17" s="59">
        <v>60</v>
      </c>
      <c r="D17" s="59">
        <v>0.7</v>
      </c>
      <c r="E17" s="59">
        <v>0.1</v>
      </c>
      <c r="F17" s="59">
        <v>2.1</v>
      </c>
      <c r="G17" s="59">
        <v>12</v>
      </c>
      <c r="H17" s="59">
        <v>0</v>
      </c>
      <c r="I17" s="59">
        <v>9</v>
      </c>
      <c r="J17" s="59">
        <v>0</v>
      </c>
      <c r="K17" s="59">
        <v>6</v>
      </c>
      <c r="L17" s="59">
        <v>56.8</v>
      </c>
      <c r="M17" s="59">
        <v>9</v>
      </c>
      <c r="N17" s="59">
        <v>0.48</v>
      </c>
    </row>
    <row r="18" spans="1:15" ht="30.75" customHeight="1" x14ac:dyDescent="0.25">
      <c r="A18" s="36">
        <v>56</v>
      </c>
      <c r="B18" s="97" t="s">
        <v>82</v>
      </c>
      <c r="C18" s="36" t="s">
        <v>65</v>
      </c>
      <c r="D18" s="36">
        <v>2</v>
      </c>
      <c r="E18" s="36">
        <v>6</v>
      </c>
      <c r="F18" s="36">
        <v>10</v>
      </c>
      <c r="G18" s="36">
        <v>117</v>
      </c>
      <c r="H18" s="30">
        <v>0.02</v>
      </c>
      <c r="I18" s="30">
        <v>0.41</v>
      </c>
      <c r="J18" s="30">
        <v>9.2999999999999999E-2</v>
      </c>
      <c r="K18" s="30">
        <v>173</v>
      </c>
      <c r="L18" s="30">
        <v>110.7</v>
      </c>
      <c r="M18" s="30">
        <v>11.8</v>
      </c>
      <c r="N18" s="30">
        <v>1.1299999999999999</v>
      </c>
    </row>
    <row r="19" spans="1:15" ht="18.75" x14ac:dyDescent="0.3">
      <c r="A19" s="59">
        <v>128</v>
      </c>
      <c r="B19" s="35" t="s">
        <v>83</v>
      </c>
      <c r="C19" s="23">
        <v>120</v>
      </c>
      <c r="D19" s="37">
        <v>13</v>
      </c>
      <c r="E19" s="37">
        <v>21.5</v>
      </c>
      <c r="F19" s="37">
        <v>11.2</v>
      </c>
      <c r="G19" s="37">
        <v>210</v>
      </c>
      <c r="H19" s="59">
        <v>0.09</v>
      </c>
      <c r="I19" s="59">
        <v>1.2</v>
      </c>
      <c r="J19" s="59">
        <v>7.0000000000000007E-2</v>
      </c>
      <c r="K19" s="59">
        <v>15.7</v>
      </c>
      <c r="L19" s="59">
        <v>102.8</v>
      </c>
      <c r="M19" s="59">
        <v>20.2</v>
      </c>
      <c r="N19" s="59">
        <v>0.3</v>
      </c>
    </row>
    <row r="20" spans="1:15" x14ac:dyDescent="0.25">
      <c r="A20" s="29">
        <v>172</v>
      </c>
      <c r="B20" s="28" t="s">
        <v>84</v>
      </c>
      <c r="C20" s="29" t="s">
        <v>53</v>
      </c>
      <c r="D20" s="29">
        <v>9.4</v>
      </c>
      <c r="E20" s="29">
        <v>9.4</v>
      </c>
      <c r="F20" s="29">
        <v>43</v>
      </c>
      <c r="G20" s="29">
        <v>301</v>
      </c>
      <c r="H20" s="59">
        <v>0.08</v>
      </c>
      <c r="I20" s="59">
        <v>0</v>
      </c>
      <c r="J20" s="59">
        <v>0.09</v>
      </c>
      <c r="K20" s="59">
        <v>39</v>
      </c>
      <c r="L20" s="59">
        <v>104.31</v>
      </c>
      <c r="M20" s="59">
        <v>20.399999999999999</v>
      </c>
      <c r="N20" s="59">
        <v>0.5</v>
      </c>
      <c r="O20" s="27">
        <v>0.35</v>
      </c>
    </row>
    <row r="21" spans="1:15" x14ac:dyDescent="0.25">
      <c r="A21" s="23" t="s">
        <v>110</v>
      </c>
      <c r="B21" s="28" t="s">
        <v>34</v>
      </c>
      <c r="C21" s="29">
        <v>42</v>
      </c>
      <c r="D21" s="29">
        <v>2.1</v>
      </c>
      <c r="E21" s="29">
        <v>0.4</v>
      </c>
      <c r="F21" s="29">
        <v>18.8</v>
      </c>
      <c r="G21" s="29">
        <v>88.2</v>
      </c>
      <c r="H21" s="59">
        <v>0.2</v>
      </c>
      <c r="I21" s="59">
        <v>0</v>
      </c>
      <c r="J21" s="59">
        <v>1.4E-2</v>
      </c>
      <c r="K21" s="59">
        <v>10.58</v>
      </c>
      <c r="L21" s="59">
        <v>39.28</v>
      </c>
      <c r="M21" s="59">
        <v>11.76</v>
      </c>
      <c r="N21" s="59">
        <v>1.57</v>
      </c>
    </row>
    <row r="22" spans="1:15" x14ac:dyDescent="0.25">
      <c r="A22" s="23" t="s">
        <v>110</v>
      </c>
      <c r="B22" s="28" t="s">
        <v>45</v>
      </c>
      <c r="C22" s="29">
        <v>60</v>
      </c>
      <c r="D22" s="29">
        <v>4.5999999999999996</v>
      </c>
      <c r="E22" s="29">
        <v>0.5</v>
      </c>
      <c r="F22" s="29">
        <v>29.5</v>
      </c>
      <c r="G22" s="29">
        <v>141</v>
      </c>
      <c r="H22" s="59">
        <v>0.04</v>
      </c>
      <c r="I22" s="59">
        <v>0</v>
      </c>
      <c r="J22" s="59">
        <v>1.2E-2</v>
      </c>
      <c r="K22" s="59">
        <v>39</v>
      </c>
      <c r="L22" s="59">
        <v>145.44</v>
      </c>
      <c r="M22" s="59">
        <v>21.12</v>
      </c>
      <c r="N22" s="59">
        <v>0.75</v>
      </c>
    </row>
    <row r="23" spans="1:15" x14ac:dyDescent="0.25">
      <c r="A23" s="29">
        <v>301</v>
      </c>
      <c r="B23" s="28" t="s">
        <v>85</v>
      </c>
      <c r="C23" s="92" t="s">
        <v>42</v>
      </c>
      <c r="D23" s="29">
        <v>0.6</v>
      </c>
      <c r="E23" s="29">
        <v>0.2</v>
      </c>
      <c r="F23" s="29">
        <v>17</v>
      </c>
      <c r="G23" s="29">
        <v>111</v>
      </c>
      <c r="H23" s="59">
        <v>0.04</v>
      </c>
      <c r="I23" s="59">
        <v>1.3</v>
      </c>
      <c r="J23" s="59">
        <v>0.02</v>
      </c>
      <c r="K23" s="59">
        <v>126.78</v>
      </c>
      <c r="L23" s="59">
        <v>97.92</v>
      </c>
      <c r="M23" s="59">
        <v>15</v>
      </c>
      <c r="N23" s="59">
        <v>0.4</v>
      </c>
    </row>
    <row r="24" spans="1:15" x14ac:dyDescent="0.25">
      <c r="A24" s="29" t="s">
        <v>86</v>
      </c>
      <c r="B24" s="28" t="s">
        <v>17</v>
      </c>
      <c r="C24" s="29">
        <v>100</v>
      </c>
      <c r="D24" s="29">
        <v>0.9</v>
      </c>
      <c r="E24" s="29">
        <v>0.2</v>
      </c>
      <c r="F24" s="29">
        <v>8.1</v>
      </c>
      <c r="G24" s="29">
        <v>43</v>
      </c>
      <c r="H24" s="59">
        <v>0.04</v>
      </c>
      <c r="I24" s="59">
        <v>21.76</v>
      </c>
      <c r="J24" s="59">
        <v>0.13</v>
      </c>
      <c r="K24" s="59">
        <v>34</v>
      </c>
      <c r="L24" s="59">
        <v>0.3</v>
      </c>
      <c r="M24" s="59">
        <v>3</v>
      </c>
      <c r="N24" s="59">
        <v>0.3</v>
      </c>
    </row>
    <row r="25" spans="1:15" ht="18.75" x14ac:dyDescent="0.3">
      <c r="A25" s="24"/>
      <c r="B25" s="43" t="s">
        <v>10</v>
      </c>
      <c r="C25" s="24"/>
      <c r="D25" s="25">
        <f t="shared" ref="D25:N25" si="1">SUM(D17:D24)</f>
        <v>33.300000000000004</v>
      </c>
      <c r="E25" s="25">
        <f t="shared" si="1"/>
        <v>38.300000000000004</v>
      </c>
      <c r="F25" s="25">
        <f>SUM(F17:F24)</f>
        <v>139.69999999999999</v>
      </c>
      <c r="G25" s="25">
        <f>SUM(G17:G24)</f>
        <v>1023.2</v>
      </c>
      <c r="H25" s="25">
        <f t="shared" si="1"/>
        <v>0.51</v>
      </c>
      <c r="I25" s="25">
        <f t="shared" si="1"/>
        <v>33.67</v>
      </c>
      <c r="J25" s="25">
        <f t="shared" si="1"/>
        <v>0.42900000000000005</v>
      </c>
      <c r="K25" s="25">
        <f t="shared" si="1"/>
        <v>444.05999999999995</v>
      </c>
      <c r="L25" s="25">
        <f t="shared" si="1"/>
        <v>657.54999999999984</v>
      </c>
      <c r="M25" s="25">
        <f t="shared" si="1"/>
        <v>112.28</v>
      </c>
      <c r="N25" s="25">
        <f t="shared" si="1"/>
        <v>5.4300000000000006</v>
      </c>
    </row>
    <row r="26" spans="1:15" ht="18.75" x14ac:dyDescent="0.3">
      <c r="A26" s="5"/>
      <c r="B26" s="46" t="s">
        <v>12</v>
      </c>
      <c r="C26" s="37"/>
      <c r="D26" s="47">
        <f t="shared" ref="D26:N26" si="2">D25+D15</f>
        <v>54.580000000000005</v>
      </c>
      <c r="E26" s="47">
        <f t="shared" si="2"/>
        <v>55.500000000000007</v>
      </c>
      <c r="F26" s="47">
        <f t="shared" si="2"/>
        <v>237.39999999999998</v>
      </c>
      <c r="G26" s="47">
        <f t="shared" si="2"/>
        <v>1627.7</v>
      </c>
      <c r="H26" s="47">
        <f t="shared" si="2"/>
        <v>0.84</v>
      </c>
      <c r="I26" s="47">
        <f t="shared" si="2"/>
        <v>42</v>
      </c>
      <c r="J26" s="58">
        <f t="shared" si="2"/>
        <v>0.53900000000000003</v>
      </c>
      <c r="K26" s="58">
        <f t="shared" si="2"/>
        <v>720.43</v>
      </c>
      <c r="L26" s="58">
        <f t="shared" si="2"/>
        <v>1079.9999999999998</v>
      </c>
      <c r="M26" s="58">
        <f t="shared" si="2"/>
        <v>180.98000000000002</v>
      </c>
      <c r="N26" s="58">
        <f t="shared" si="2"/>
        <v>10.580000000000002</v>
      </c>
    </row>
    <row r="27" spans="1:15" ht="18.75" x14ac:dyDescent="0.3">
      <c r="A27" s="54"/>
      <c r="B27" s="54"/>
      <c r="C27" s="55"/>
      <c r="D27" s="62"/>
      <c r="E27" s="62"/>
      <c r="F27" s="62"/>
      <c r="G27" s="62"/>
      <c r="H27" s="63"/>
      <c r="I27" s="63"/>
      <c r="J27" s="63"/>
      <c r="K27" s="63"/>
      <c r="L27" s="63"/>
      <c r="M27" s="63"/>
      <c r="N27" s="63"/>
    </row>
    <row r="28" spans="1:15" x14ac:dyDescent="0.25">
      <c r="A28" s="132" t="s">
        <v>47</v>
      </c>
      <c r="B28" s="132"/>
      <c r="C28" s="132"/>
      <c r="D28" s="132"/>
      <c r="E28" s="132"/>
      <c r="F28" s="132"/>
      <c r="G28" s="132"/>
      <c r="H28" s="118" t="s">
        <v>47</v>
      </c>
      <c r="I28" s="118"/>
      <c r="J28" s="118"/>
      <c r="K28" s="118"/>
      <c r="L28" s="118"/>
      <c r="M28" s="118"/>
      <c r="N28" s="118"/>
    </row>
    <row r="29" spans="1:15" x14ac:dyDescent="0.25">
      <c r="A29" s="50"/>
      <c r="B29" s="50"/>
      <c r="C29" s="50"/>
      <c r="D29" s="50"/>
      <c r="E29" s="50"/>
      <c r="F29" s="50"/>
      <c r="G29" s="50"/>
    </row>
    <row r="30" spans="1:15" x14ac:dyDescent="0.25">
      <c r="A30" s="50"/>
      <c r="B30" s="50"/>
      <c r="C30" s="50"/>
      <c r="D30" s="50"/>
      <c r="E30" s="50"/>
      <c r="F30" s="50"/>
      <c r="G30" s="50"/>
    </row>
    <row r="31" spans="1:15" x14ac:dyDescent="0.25">
      <c r="A31" s="50"/>
      <c r="B31" s="50"/>
      <c r="C31" s="50"/>
      <c r="D31" s="50"/>
      <c r="E31" s="50"/>
      <c r="F31" s="50"/>
      <c r="G31" s="50"/>
    </row>
    <row r="32" spans="1:15" x14ac:dyDescent="0.25">
      <c r="A32" s="50"/>
      <c r="B32" s="50"/>
      <c r="C32" s="50"/>
      <c r="D32" s="50"/>
      <c r="E32" s="50"/>
      <c r="F32" s="50"/>
      <c r="G32" s="50"/>
    </row>
  </sheetData>
  <mergeCells count="12">
    <mergeCell ref="A2:B2"/>
    <mergeCell ref="A4:B4"/>
    <mergeCell ref="A6:A7"/>
    <mergeCell ref="B6:B7"/>
    <mergeCell ref="C6:C7"/>
    <mergeCell ref="A3:B3"/>
    <mergeCell ref="A28:G28"/>
    <mergeCell ref="H28:N28"/>
    <mergeCell ref="G6:G7"/>
    <mergeCell ref="H6:J6"/>
    <mergeCell ref="K6:N6"/>
    <mergeCell ref="D6:F6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33"/>
  <sheetViews>
    <sheetView topLeftCell="A4" workbookViewId="0">
      <selection activeCell="D9" sqref="D9:O26"/>
    </sheetView>
  </sheetViews>
  <sheetFormatPr defaultRowHeight="15.75" x14ac:dyDescent="0.25"/>
  <cols>
    <col min="1" max="1" width="7.625" customWidth="1"/>
    <col min="2" max="2" width="26.5" customWidth="1"/>
    <col min="3" max="3" width="9.25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5" x14ac:dyDescent="0.25">
      <c r="A2" s="123" t="s">
        <v>20</v>
      </c>
      <c r="B2" s="123"/>
    </row>
    <row r="3" spans="1:15" x14ac:dyDescent="0.25">
      <c r="A3" s="131" t="s">
        <v>109</v>
      </c>
      <c r="B3" s="131"/>
    </row>
    <row r="4" spans="1:15" x14ac:dyDescent="0.25">
      <c r="A4" s="122" t="s">
        <v>54</v>
      </c>
      <c r="B4" s="122"/>
    </row>
    <row r="6" spans="1:15" x14ac:dyDescent="0.25">
      <c r="A6" s="127" t="s">
        <v>50</v>
      </c>
      <c r="B6" s="129" t="s">
        <v>0</v>
      </c>
      <c r="C6" s="120" t="s">
        <v>1</v>
      </c>
      <c r="D6" s="124" t="s">
        <v>2</v>
      </c>
      <c r="E6" s="125"/>
      <c r="F6" s="126"/>
      <c r="G6" s="120" t="s">
        <v>6</v>
      </c>
      <c r="H6" s="119" t="s">
        <v>25</v>
      </c>
      <c r="I6" s="119"/>
      <c r="J6" s="119"/>
      <c r="K6" s="119" t="s">
        <v>33</v>
      </c>
      <c r="L6" s="119"/>
      <c r="M6" s="119"/>
      <c r="N6" s="119"/>
    </row>
    <row r="7" spans="1:15" ht="54.75" customHeight="1" x14ac:dyDescent="0.25">
      <c r="A7" s="128"/>
      <c r="B7" s="130"/>
      <c r="C7" s="121"/>
      <c r="D7" s="11" t="s">
        <v>3</v>
      </c>
      <c r="E7" s="11" t="s">
        <v>4</v>
      </c>
      <c r="F7" s="11" t="s">
        <v>5</v>
      </c>
      <c r="G7" s="121"/>
      <c r="H7" s="12" t="s">
        <v>26</v>
      </c>
      <c r="I7" s="13" t="s">
        <v>27</v>
      </c>
      <c r="J7" s="13" t="s">
        <v>28</v>
      </c>
      <c r="K7" s="12" t="s">
        <v>29</v>
      </c>
      <c r="L7" s="13" t="s">
        <v>30</v>
      </c>
      <c r="M7" s="14" t="s">
        <v>31</v>
      </c>
      <c r="N7" s="13" t="s">
        <v>32</v>
      </c>
    </row>
    <row r="8" spans="1:15" x14ac:dyDescent="0.25">
      <c r="A8" s="1"/>
      <c r="B8" s="10" t="s">
        <v>8</v>
      </c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</row>
    <row r="9" spans="1:15" ht="31.5" x14ac:dyDescent="0.25">
      <c r="A9" s="36">
        <v>201</v>
      </c>
      <c r="B9" s="103" t="s">
        <v>69</v>
      </c>
      <c r="C9" s="36" t="s">
        <v>104</v>
      </c>
      <c r="D9" s="36">
        <v>10</v>
      </c>
      <c r="E9" s="36">
        <v>5.8</v>
      </c>
      <c r="F9" s="36">
        <v>33.4</v>
      </c>
      <c r="G9" s="36">
        <v>322</v>
      </c>
      <c r="H9" s="30">
        <v>0.06</v>
      </c>
      <c r="I9" s="30">
        <v>16.59</v>
      </c>
      <c r="J9" s="30">
        <v>0.09</v>
      </c>
      <c r="K9" s="30">
        <v>94.1</v>
      </c>
      <c r="L9" s="30">
        <v>133.30000000000001</v>
      </c>
      <c r="M9" s="30">
        <v>34.700000000000003</v>
      </c>
      <c r="N9" s="30">
        <v>0.9</v>
      </c>
      <c r="O9" s="50"/>
    </row>
    <row r="10" spans="1:15" x14ac:dyDescent="0.25">
      <c r="A10" s="29"/>
      <c r="B10" s="90" t="s">
        <v>71</v>
      </c>
      <c r="C10" s="36">
        <v>12</v>
      </c>
      <c r="D10" s="36">
        <v>0.1</v>
      </c>
      <c r="E10" s="36">
        <v>8.6999999999999993</v>
      </c>
      <c r="F10" s="36">
        <v>0.2</v>
      </c>
      <c r="G10" s="36">
        <v>79.3</v>
      </c>
      <c r="H10" s="30">
        <v>0.02</v>
      </c>
      <c r="I10" s="30">
        <v>0</v>
      </c>
      <c r="J10" s="30">
        <v>0</v>
      </c>
      <c r="K10" s="30">
        <v>20.399999999999999</v>
      </c>
      <c r="L10" s="30">
        <v>40.799999999999997</v>
      </c>
      <c r="M10" s="30">
        <v>6</v>
      </c>
      <c r="N10" s="30">
        <v>0</v>
      </c>
      <c r="O10" s="50"/>
    </row>
    <row r="11" spans="1:15" x14ac:dyDescent="0.25">
      <c r="A11" s="23" t="s">
        <v>110</v>
      </c>
      <c r="B11" s="35" t="s">
        <v>34</v>
      </c>
      <c r="C11" s="92" t="s">
        <v>103</v>
      </c>
      <c r="D11" s="29">
        <v>1.5</v>
      </c>
      <c r="E11" s="29">
        <v>0.3</v>
      </c>
      <c r="F11" s="29">
        <v>13.4</v>
      </c>
      <c r="G11" s="29">
        <v>63</v>
      </c>
      <c r="H11" s="59">
        <v>0.15</v>
      </c>
      <c r="I11" s="59">
        <v>0</v>
      </c>
      <c r="J11" s="59">
        <v>0.01</v>
      </c>
      <c r="K11" s="59">
        <v>12.37</v>
      </c>
      <c r="L11" s="59">
        <v>59.25</v>
      </c>
      <c r="M11" s="59">
        <v>5</v>
      </c>
      <c r="N11" s="59">
        <v>0.15</v>
      </c>
      <c r="O11" s="51">
        <v>0.25</v>
      </c>
    </row>
    <row r="12" spans="1:15" x14ac:dyDescent="0.25">
      <c r="A12" s="23" t="s">
        <v>110</v>
      </c>
      <c r="B12" s="35" t="s">
        <v>70</v>
      </c>
      <c r="C12" s="92" t="s">
        <v>41</v>
      </c>
      <c r="D12" s="29">
        <v>3.8</v>
      </c>
      <c r="E12" s="29">
        <v>0.4</v>
      </c>
      <c r="F12" s="29">
        <v>24.6</v>
      </c>
      <c r="G12" s="29">
        <v>117.5</v>
      </c>
      <c r="H12" s="59">
        <v>0.03</v>
      </c>
      <c r="I12" s="59">
        <v>0</v>
      </c>
      <c r="J12" s="59">
        <v>0.01</v>
      </c>
      <c r="K12" s="59">
        <v>32.5</v>
      </c>
      <c r="L12" s="59">
        <v>121.2</v>
      </c>
      <c r="M12" s="59">
        <v>17.600000000000001</v>
      </c>
      <c r="N12" s="59">
        <v>0.63</v>
      </c>
      <c r="O12" s="50"/>
    </row>
    <row r="13" spans="1:15" x14ac:dyDescent="0.25">
      <c r="A13" s="29">
        <v>282</v>
      </c>
      <c r="B13" s="28" t="s">
        <v>9</v>
      </c>
      <c r="C13" s="92" t="s">
        <v>42</v>
      </c>
      <c r="D13" s="29">
        <v>0.1</v>
      </c>
      <c r="E13" s="29">
        <v>0</v>
      </c>
      <c r="F13" s="29">
        <v>9.1</v>
      </c>
      <c r="G13" s="29">
        <v>35</v>
      </c>
      <c r="H13" s="59">
        <v>0.04</v>
      </c>
      <c r="I13" s="59">
        <v>0.26</v>
      </c>
      <c r="J13" s="59">
        <v>0.02</v>
      </c>
      <c r="K13" s="59">
        <v>148.19999999999999</v>
      </c>
      <c r="L13" s="59">
        <v>110.4</v>
      </c>
      <c r="M13" s="59">
        <v>18.600000000000001</v>
      </c>
      <c r="N13" s="59">
        <v>0.42</v>
      </c>
      <c r="O13" s="50"/>
    </row>
    <row r="14" spans="1:15" x14ac:dyDescent="0.25">
      <c r="A14" s="87"/>
      <c r="B14" s="91" t="s">
        <v>87</v>
      </c>
      <c r="C14" s="29">
        <v>50</v>
      </c>
      <c r="D14" s="29">
        <v>4.3</v>
      </c>
      <c r="E14" s="29">
        <v>4.9000000000000004</v>
      </c>
      <c r="F14" s="29">
        <v>10.7</v>
      </c>
      <c r="G14" s="29">
        <v>35.4</v>
      </c>
      <c r="H14" s="59">
        <v>0.05</v>
      </c>
      <c r="I14" s="59">
        <v>0</v>
      </c>
      <c r="J14" s="59">
        <v>0.01</v>
      </c>
      <c r="K14" s="59">
        <v>6.3</v>
      </c>
      <c r="L14" s="59">
        <v>22.93</v>
      </c>
      <c r="M14" s="59">
        <v>1.9</v>
      </c>
      <c r="N14" s="59">
        <v>0.02</v>
      </c>
      <c r="O14" s="50"/>
    </row>
    <row r="15" spans="1:15" ht="18.75" x14ac:dyDescent="0.3">
      <c r="A15" s="104"/>
      <c r="B15" s="43" t="s">
        <v>10</v>
      </c>
      <c r="C15" s="81"/>
      <c r="D15" s="105">
        <f>SUM(D9:D14)</f>
        <v>19.799999999999997</v>
      </c>
      <c r="E15" s="105">
        <f t="shared" ref="E15:N15" si="0">SUM(E9:E14)</f>
        <v>20.100000000000001</v>
      </c>
      <c r="F15" s="105">
        <f t="shared" si="0"/>
        <v>91.399999999999991</v>
      </c>
      <c r="G15" s="105">
        <f t="shared" si="0"/>
        <v>652.19999999999993</v>
      </c>
      <c r="H15" s="105">
        <f t="shared" si="0"/>
        <v>0.35</v>
      </c>
      <c r="I15" s="105">
        <f t="shared" si="0"/>
        <v>16.850000000000001</v>
      </c>
      <c r="J15" s="105">
        <f t="shared" si="0"/>
        <v>0.13999999999999999</v>
      </c>
      <c r="K15" s="105">
        <f t="shared" si="0"/>
        <v>313.87</v>
      </c>
      <c r="L15" s="105">
        <f t="shared" si="0"/>
        <v>487.88000000000005</v>
      </c>
      <c r="M15" s="105">
        <f t="shared" si="0"/>
        <v>83.800000000000011</v>
      </c>
      <c r="N15" s="105">
        <f t="shared" si="0"/>
        <v>2.12</v>
      </c>
      <c r="O15" s="50"/>
    </row>
    <row r="16" spans="1:15" ht="18.75" x14ac:dyDescent="0.3">
      <c r="A16" s="20"/>
      <c r="B16" s="39" t="s">
        <v>11</v>
      </c>
      <c r="C16" s="20"/>
      <c r="D16" s="20"/>
      <c r="E16" s="20"/>
      <c r="F16" s="20"/>
      <c r="G16" s="20"/>
      <c r="H16" s="22"/>
      <c r="I16" s="22"/>
      <c r="J16" s="22"/>
      <c r="K16" s="22"/>
      <c r="L16" s="22"/>
      <c r="M16" s="22"/>
      <c r="N16" s="22"/>
      <c r="O16" s="50"/>
    </row>
    <row r="17" spans="1:15" x14ac:dyDescent="0.25">
      <c r="A17" s="59"/>
      <c r="B17" s="28" t="s">
        <v>43</v>
      </c>
      <c r="C17" s="29">
        <v>60</v>
      </c>
      <c r="D17" s="29">
        <v>0.8</v>
      </c>
      <c r="E17" s="29">
        <v>0.1</v>
      </c>
      <c r="F17" s="29">
        <v>1.7</v>
      </c>
      <c r="G17" s="29">
        <v>13</v>
      </c>
      <c r="H17" s="59">
        <v>0.02</v>
      </c>
      <c r="I17" s="59">
        <v>5</v>
      </c>
      <c r="J17" s="59">
        <v>0.19</v>
      </c>
      <c r="K17" s="59">
        <v>23</v>
      </c>
      <c r="L17" s="59">
        <v>20.41</v>
      </c>
      <c r="M17" s="59">
        <v>4</v>
      </c>
      <c r="N17" s="59">
        <v>0.6</v>
      </c>
      <c r="O17" s="50"/>
    </row>
    <row r="18" spans="1:15" ht="20.25" customHeight="1" x14ac:dyDescent="0.25">
      <c r="A18" s="36">
        <v>61</v>
      </c>
      <c r="B18" s="91" t="s">
        <v>88</v>
      </c>
      <c r="C18" s="30">
        <v>300</v>
      </c>
      <c r="D18" s="36">
        <v>3.2</v>
      </c>
      <c r="E18" s="36">
        <v>3</v>
      </c>
      <c r="F18" s="36">
        <v>13.2</v>
      </c>
      <c r="G18" s="36">
        <v>135</v>
      </c>
      <c r="H18" s="30">
        <v>0.1</v>
      </c>
      <c r="I18" s="30">
        <v>0.65</v>
      </c>
      <c r="J18" s="30">
        <v>1.0999999999999999E-2</v>
      </c>
      <c r="K18" s="30">
        <v>101.2</v>
      </c>
      <c r="L18" s="30">
        <v>66.400000000000006</v>
      </c>
      <c r="M18" s="30">
        <v>7.1</v>
      </c>
      <c r="N18" s="30">
        <v>1.84</v>
      </c>
      <c r="O18" s="50"/>
    </row>
    <row r="19" spans="1:15" ht="33.75" customHeight="1" x14ac:dyDescent="0.25">
      <c r="A19" s="30">
        <v>95</v>
      </c>
      <c r="B19" s="35" t="s">
        <v>89</v>
      </c>
      <c r="C19" s="30" t="s">
        <v>67</v>
      </c>
      <c r="D19" s="36">
        <v>19.899999999999999</v>
      </c>
      <c r="E19" s="36">
        <v>22.9</v>
      </c>
      <c r="F19" s="36">
        <v>3.2</v>
      </c>
      <c r="G19" s="36">
        <v>211</v>
      </c>
      <c r="H19" s="30">
        <v>0.01</v>
      </c>
      <c r="I19" s="30">
        <v>9.3000000000000007</v>
      </c>
      <c r="J19" s="30">
        <v>0.09</v>
      </c>
      <c r="K19" s="30">
        <v>87.2</v>
      </c>
      <c r="L19" s="30">
        <v>108.7</v>
      </c>
      <c r="M19" s="30">
        <v>19.579999999999998</v>
      </c>
      <c r="N19" s="30">
        <v>0.1</v>
      </c>
      <c r="O19" s="50"/>
    </row>
    <row r="20" spans="1:15" x14ac:dyDescent="0.25">
      <c r="A20" s="29">
        <v>176</v>
      </c>
      <c r="B20" s="28" t="s">
        <v>74</v>
      </c>
      <c r="C20" s="29" t="s">
        <v>53</v>
      </c>
      <c r="D20" s="29">
        <v>3</v>
      </c>
      <c r="E20" s="29">
        <v>7.5</v>
      </c>
      <c r="F20" s="29">
        <v>31.3</v>
      </c>
      <c r="G20" s="29">
        <v>219.8</v>
      </c>
      <c r="H20" s="59">
        <v>0.06</v>
      </c>
      <c r="I20" s="59">
        <v>0</v>
      </c>
      <c r="J20" s="59">
        <v>0.03</v>
      </c>
      <c r="K20" s="59">
        <v>30.4</v>
      </c>
      <c r="L20" s="59">
        <v>122.5</v>
      </c>
      <c r="M20" s="59">
        <v>17.399999999999999</v>
      </c>
      <c r="N20" s="59">
        <v>1.4</v>
      </c>
      <c r="O20" s="50"/>
    </row>
    <row r="21" spans="1:15" x14ac:dyDescent="0.25">
      <c r="A21" s="23" t="s">
        <v>110</v>
      </c>
      <c r="B21" s="28" t="s">
        <v>34</v>
      </c>
      <c r="C21" s="29">
        <v>42</v>
      </c>
      <c r="D21" s="29">
        <v>2.1</v>
      </c>
      <c r="E21" s="29">
        <v>0.4</v>
      </c>
      <c r="F21" s="29">
        <v>18.8</v>
      </c>
      <c r="G21" s="29">
        <v>88.2</v>
      </c>
      <c r="H21" s="59">
        <v>0.2</v>
      </c>
      <c r="I21" s="59">
        <v>0</v>
      </c>
      <c r="J21" s="59">
        <v>1.4E-2</v>
      </c>
      <c r="K21" s="59">
        <v>10.58</v>
      </c>
      <c r="L21" s="59">
        <v>39.28</v>
      </c>
      <c r="M21" s="59">
        <v>11.76</v>
      </c>
      <c r="N21" s="59">
        <v>0.97</v>
      </c>
      <c r="O21" s="50"/>
    </row>
    <row r="22" spans="1:15" x14ac:dyDescent="0.25">
      <c r="A22" s="23" t="s">
        <v>110</v>
      </c>
      <c r="B22" s="28" t="s">
        <v>45</v>
      </c>
      <c r="C22" s="29">
        <v>60</v>
      </c>
      <c r="D22" s="29">
        <v>4.5999999999999996</v>
      </c>
      <c r="E22" s="29">
        <v>0.5</v>
      </c>
      <c r="F22" s="29">
        <v>29.5</v>
      </c>
      <c r="G22" s="29">
        <v>141</v>
      </c>
      <c r="H22" s="59">
        <v>0.04</v>
      </c>
      <c r="I22" s="59">
        <v>0</v>
      </c>
      <c r="J22" s="59">
        <v>1.2E-2</v>
      </c>
      <c r="K22" s="59">
        <v>39</v>
      </c>
      <c r="L22" s="59">
        <v>145.44</v>
      </c>
      <c r="M22" s="59">
        <v>21.12</v>
      </c>
      <c r="N22" s="59">
        <v>0.75</v>
      </c>
      <c r="O22" s="50"/>
    </row>
    <row r="23" spans="1:15" ht="15.75" customHeight="1" x14ac:dyDescent="0.25">
      <c r="A23" s="93">
        <v>293</v>
      </c>
      <c r="B23" s="94" t="s">
        <v>46</v>
      </c>
      <c r="C23" s="93">
        <v>200</v>
      </c>
      <c r="D23" s="93">
        <v>0.5</v>
      </c>
      <c r="E23" s="93">
        <v>0.1</v>
      </c>
      <c r="F23" s="93">
        <v>31.2</v>
      </c>
      <c r="G23" s="93">
        <v>121</v>
      </c>
      <c r="H23" s="59">
        <v>0.03</v>
      </c>
      <c r="I23" s="59">
        <v>0.2</v>
      </c>
      <c r="J23" s="59">
        <v>2E-3</v>
      </c>
      <c r="K23" s="59">
        <v>99</v>
      </c>
      <c r="L23" s="59">
        <v>89.06</v>
      </c>
      <c r="M23" s="59">
        <v>14.06</v>
      </c>
      <c r="N23" s="59">
        <v>0.04</v>
      </c>
      <c r="O23" s="50"/>
    </row>
    <row r="24" spans="1:15" x14ac:dyDescent="0.25">
      <c r="A24" s="106"/>
      <c r="B24" s="107" t="s">
        <v>76</v>
      </c>
      <c r="C24" s="108">
        <v>100</v>
      </c>
      <c r="D24" s="108">
        <v>0.4</v>
      </c>
      <c r="E24" s="108">
        <v>0.4</v>
      </c>
      <c r="F24" s="108">
        <v>9.8000000000000007</v>
      </c>
      <c r="G24" s="108">
        <v>47</v>
      </c>
      <c r="H24" s="109">
        <v>0.03</v>
      </c>
      <c r="I24" s="109">
        <v>10</v>
      </c>
      <c r="J24" s="109">
        <v>0.05</v>
      </c>
      <c r="K24" s="109">
        <v>16</v>
      </c>
      <c r="L24" s="109">
        <v>0.4</v>
      </c>
      <c r="M24" s="109">
        <v>2</v>
      </c>
      <c r="N24" s="109">
        <v>2.2000000000000002</v>
      </c>
      <c r="O24" s="50"/>
    </row>
    <row r="25" spans="1:15" ht="18.75" x14ac:dyDescent="0.3">
      <c r="A25" s="84"/>
      <c r="B25" s="43" t="s">
        <v>10</v>
      </c>
      <c r="C25" s="24"/>
      <c r="D25" s="25">
        <f t="shared" ref="D25:N25" si="1">SUM(D17:D24)</f>
        <v>34.5</v>
      </c>
      <c r="E25" s="25">
        <f t="shared" si="1"/>
        <v>34.9</v>
      </c>
      <c r="F25" s="25">
        <f t="shared" si="1"/>
        <v>138.70000000000002</v>
      </c>
      <c r="G25" s="25">
        <f t="shared" si="1"/>
        <v>976</v>
      </c>
      <c r="H25" s="25">
        <f t="shared" si="1"/>
        <v>0.49</v>
      </c>
      <c r="I25" s="25">
        <f t="shared" si="1"/>
        <v>25.15</v>
      </c>
      <c r="J25" s="25">
        <f t="shared" si="1"/>
        <v>0.39900000000000008</v>
      </c>
      <c r="K25" s="25">
        <f t="shared" si="1"/>
        <v>406.38</v>
      </c>
      <c r="L25" s="25">
        <f t="shared" si="1"/>
        <v>592.18999999999994</v>
      </c>
      <c r="M25" s="25">
        <f t="shared" si="1"/>
        <v>97.02</v>
      </c>
      <c r="N25" s="25">
        <f t="shared" si="1"/>
        <v>7.9</v>
      </c>
      <c r="O25" s="50"/>
    </row>
    <row r="26" spans="1:15" ht="18.75" x14ac:dyDescent="0.3">
      <c r="A26" s="5"/>
      <c r="B26" s="46" t="s">
        <v>12</v>
      </c>
      <c r="C26" s="37"/>
      <c r="D26" s="47">
        <f t="shared" ref="D26:N26" si="2">D25+D15</f>
        <v>54.3</v>
      </c>
      <c r="E26" s="47">
        <f t="shared" si="2"/>
        <v>55</v>
      </c>
      <c r="F26" s="47">
        <f t="shared" si="2"/>
        <v>230.10000000000002</v>
      </c>
      <c r="G26" s="47">
        <f t="shared" si="2"/>
        <v>1628.1999999999998</v>
      </c>
      <c r="H26" s="47">
        <f t="shared" si="2"/>
        <v>0.84</v>
      </c>
      <c r="I26" s="47">
        <f t="shared" si="2"/>
        <v>42</v>
      </c>
      <c r="J26" s="58">
        <f t="shared" si="2"/>
        <v>0.53900000000000003</v>
      </c>
      <c r="K26" s="47">
        <f t="shared" si="2"/>
        <v>720.25</v>
      </c>
      <c r="L26" s="47">
        <f t="shared" si="2"/>
        <v>1080.07</v>
      </c>
      <c r="M26" s="47">
        <f t="shared" si="2"/>
        <v>180.82</v>
      </c>
      <c r="N26" s="47">
        <f t="shared" si="2"/>
        <v>10.02</v>
      </c>
      <c r="O26" s="50"/>
    </row>
    <row r="27" spans="1:15" ht="18.75" x14ac:dyDescent="0.3">
      <c r="A27" s="54"/>
      <c r="B27" s="54"/>
      <c r="C27" s="55"/>
      <c r="D27" s="55"/>
      <c r="E27" s="55"/>
      <c r="F27" s="55"/>
      <c r="G27" s="55"/>
      <c r="H27" s="50"/>
      <c r="I27" s="50"/>
      <c r="J27" s="50"/>
      <c r="K27" s="50"/>
      <c r="L27" s="50"/>
      <c r="M27" s="50"/>
      <c r="N27" s="50"/>
    </row>
    <row r="28" spans="1:15" x14ac:dyDescent="0.25">
      <c r="A28" s="132" t="s">
        <v>47</v>
      </c>
      <c r="B28" s="132"/>
      <c r="C28" s="132"/>
      <c r="D28" s="132"/>
      <c r="E28" s="132"/>
      <c r="F28" s="132"/>
      <c r="G28" s="132"/>
      <c r="H28" s="132" t="s">
        <v>47</v>
      </c>
      <c r="I28" s="132"/>
      <c r="J28" s="132"/>
      <c r="K28" s="132"/>
      <c r="L28" s="132"/>
      <c r="M28" s="132"/>
      <c r="N28" s="132"/>
    </row>
    <row r="29" spans="1:15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5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</row>
    <row r="31" spans="1:15" x14ac:dyDescent="0.25">
      <c r="A31" s="50"/>
      <c r="B31" s="50"/>
      <c r="C31" s="50"/>
      <c r="D31" s="70"/>
      <c r="E31" s="71"/>
      <c r="F31" s="50"/>
      <c r="G31" s="50"/>
      <c r="H31" s="50"/>
      <c r="I31" s="50"/>
      <c r="J31" s="50"/>
      <c r="K31" s="50"/>
      <c r="L31" s="50"/>
      <c r="M31" s="50"/>
      <c r="N31" s="50"/>
    </row>
    <row r="32" spans="1:15" x14ac:dyDescent="0.25">
      <c r="A32" s="50"/>
      <c r="B32" s="50"/>
      <c r="C32" s="50"/>
      <c r="D32" s="70"/>
      <c r="E32" s="71"/>
      <c r="F32" s="50"/>
      <c r="G32" s="50"/>
      <c r="H32" s="50"/>
      <c r="I32" s="50"/>
      <c r="J32" s="50"/>
      <c r="K32" s="50"/>
      <c r="L32" s="50"/>
      <c r="M32" s="50"/>
      <c r="N32" s="50"/>
    </row>
    <row r="33" spans="1:14" x14ac:dyDescent="0.25">
      <c r="A33" s="50"/>
      <c r="B33" s="6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</sheetData>
  <mergeCells count="12">
    <mergeCell ref="A28:G28"/>
    <mergeCell ref="H28:N28"/>
    <mergeCell ref="G6:G7"/>
    <mergeCell ref="H6:J6"/>
    <mergeCell ref="K6:N6"/>
    <mergeCell ref="D6:F6"/>
    <mergeCell ref="A2:B2"/>
    <mergeCell ref="A4:B4"/>
    <mergeCell ref="A6:A7"/>
    <mergeCell ref="B6:B7"/>
    <mergeCell ref="C6:C7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31"/>
  <sheetViews>
    <sheetView workbookViewId="0">
      <selection activeCell="D8" sqref="D8:N25"/>
    </sheetView>
  </sheetViews>
  <sheetFormatPr defaultRowHeight="15.75" x14ac:dyDescent="0.25"/>
  <cols>
    <col min="1" max="1" width="7.25" customWidth="1"/>
    <col min="2" max="2" width="29.375" customWidth="1"/>
    <col min="3" max="3" width="8.25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4" x14ac:dyDescent="0.25">
      <c r="A2" s="123" t="s">
        <v>22</v>
      </c>
      <c r="B2" s="123"/>
    </row>
    <row r="3" spans="1:14" x14ac:dyDescent="0.25">
      <c r="A3" s="131" t="s">
        <v>109</v>
      </c>
      <c r="B3" s="131"/>
    </row>
    <row r="4" spans="1:14" x14ac:dyDescent="0.25">
      <c r="A4" s="122" t="s">
        <v>55</v>
      </c>
      <c r="B4" s="122"/>
    </row>
    <row r="6" spans="1:14" x14ac:dyDescent="0.25">
      <c r="A6" s="127" t="s">
        <v>50</v>
      </c>
      <c r="B6" s="129" t="s">
        <v>0</v>
      </c>
      <c r="C6" s="120" t="s">
        <v>1</v>
      </c>
      <c r="D6" s="134" t="s">
        <v>2</v>
      </c>
      <c r="E6" s="135"/>
      <c r="F6" s="136"/>
      <c r="G6" s="120" t="s">
        <v>6</v>
      </c>
      <c r="H6" s="133" t="s">
        <v>25</v>
      </c>
      <c r="I6" s="133"/>
      <c r="J6" s="133"/>
      <c r="K6" s="133" t="s">
        <v>33</v>
      </c>
      <c r="L6" s="133"/>
      <c r="M6" s="133"/>
      <c r="N6" s="133"/>
    </row>
    <row r="7" spans="1:14" ht="54.75" customHeight="1" x14ac:dyDescent="0.25">
      <c r="A7" s="128"/>
      <c r="B7" s="130"/>
      <c r="C7" s="121"/>
      <c r="D7" s="65" t="s">
        <v>3</v>
      </c>
      <c r="E7" s="65" t="s">
        <v>4</v>
      </c>
      <c r="F7" s="65" t="s">
        <v>5</v>
      </c>
      <c r="G7" s="121"/>
      <c r="H7" s="66" t="s">
        <v>26</v>
      </c>
      <c r="I7" s="67" t="s">
        <v>27</v>
      </c>
      <c r="J7" s="67" t="s">
        <v>28</v>
      </c>
      <c r="K7" s="66" t="s">
        <v>29</v>
      </c>
      <c r="L7" s="67" t="s">
        <v>30</v>
      </c>
      <c r="M7" s="68" t="s">
        <v>31</v>
      </c>
      <c r="N7" s="67" t="s">
        <v>32</v>
      </c>
    </row>
    <row r="8" spans="1:14" x14ac:dyDescent="0.25">
      <c r="A8" s="1"/>
      <c r="B8" s="10" t="s">
        <v>8</v>
      </c>
      <c r="C8" s="1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8" customHeight="1" x14ac:dyDescent="0.25">
      <c r="A9" s="29">
        <v>192</v>
      </c>
      <c r="B9" s="28" t="s">
        <v>90</v>
      </c>
      <c r="C9" s="29" t="s">
        <v>53</v>
      </c>
      <c r="D9" s="29">
        <v>7.3</v>
      </c>
      <c r="E9" s="29">
        <v>11.1</v>
      </c>
      <c r="F9" s="29">
        <v>28.4</v>
      </c>
      <c r="G9" s="29">
        <v>170</v>
      </c>
      <c r="H9" s="59">
        <v>0.09</v>
      </c>
      <c r="I9" s="59">
        <v>0</v>
      </c>
      <c r="J9" s="59">
        <v>4.0000000000000001E-3</v>
      </c>
      <c r="K9" s="59">
        <v>161</v>
      </c>
      <c r="L9" s="59">
        <v>192.1</v>
      </c>
      <c r="M9" s="59">
        <v>21.06</v>
      </c>
      <c r="N9" s="59">
        <v>0.04</v>
      </c>
    </row>
    <row r="10" spans="1:14" ht="18" customHeight="1" x14ac:dyDescent="0.25">
      <c r="A10" s="29"/>
      <c r="B10" s="90" t="s">
        <v>71</v>
      </c>
      <c r="C10" s="36">
        <v>12</v>
      </c>
      <c r="D10" s="36">
        <v>0.1</v>
      </c>
      <c r="E10" s="36">
        <v>8.6999999999999993</v>
      </c>
      <c r="F10" s="36">
        <v>0.2</v>
      </c>
      <c r="G10" s="36">
        <v>79.3</v>
      </c>
      <c r="H10" s="30">
        <v>0.02</v>
      </c>
      <c r="I10" s="30">
        <v>0</v>
      </c>
      <c r="J10" s="30">
        <v>0</v>
      </c>
      <c r="K10" s="30">
        <v>20.399999999999999</v>
      </c>
      <c r="L10" s="30">
        <v>40.799999999999997</v>
      </c>
      <c r="M10" s="30">
        <v>6</v>
      </c>
      <c r="N10" s="30">
        <v>0</v>
      </c>
    </row>
    <row r="11" spans="1:14" x14ac:dyDescent="0.25">
      <c r="A11" s="23" t="s">
        <v>110</v>
      </c>
      <c r="B11" s="35" t="s">
        <v>34</v>
      </c>
      <c r="C11" s="92" t="s">
        <v>103</v>
      </c>
      <c r="D11" s="29">
        <v>1.5</v>
      </c>
      <c r="E11" s="29">
        <v>0.3</v>
      </c>
      <c r="F11" s="29">
        <v>13.4</v>
      </c>
      <c r="G11" s="29">
        <v>63</v>
      </c>
      <c r="H11" s="59">
        <v>0.15</v>
      </c>
      <c r="I11" s="59">
        <v>0</v>
      </c>
      <c r="J11" s="59">
        <v>0.01</v>
      </c>
      <c r="K11" s="59">
        <v>12.37</v>
      </c>
      <c r="L11" s="59">
        <v>59.25</v>
      </c>
      <c r="M11" s="59">
        <v>5</v>
      </c>
      <c r="N11" s="59">
        <v>0.15</v>
      </c>
    </row>
    <row r="12" spans="1:14" x14ac:dyDescent="0.25">
      <c r="A12" s="23" t="s">
        <v>110</v>
      </c>
      <c r="B12" s="35" t="s">
        <v>70</v>
      </c>
      <c r="C12" s="92" t="s">
        <v>41</v>
      </c>
      <c r="D12" s="29">
        <v>3.8</v>
      </c>
      <c r="E12" s="29">
        <v>0.4</v>
      </c>
      <c r="F12" s="29">
        <v>24.6</v>
      </c>
      <c r="G12" s="29">
        <v>117.5</v>
      </c>
      <c r="H12" s="59">
        <v>0.03</v>
      </c>
      <c r="I12" s="59">
        <v>0</v>
      </c>
      <c r="J12" s="59">
        <v>0.01</v>
      </c>
      <c r="K12" s="59">
        <v>32.5</v>
      </c>
      <c r="L12" s="59">
        <v>121.2</v>
      </c>
      <c r="M12" s="59">
        <v>17.600000000000001</v>
      </c>
      <c r="N12" s="59">
        <v>0.63</v>
      </c>
    </row>
    <row r="13" spans="1:14" x14ac:dyDescent="0.25">
      <c r="A13" s="29">
        <v>294</v>
      </c>
      <c r="B13" s="28" t="s">
        <v>111</v>
      </c>
      <c r="C13" s="29">
        <v>200</v>
      </c>
      <c r="D13" s="29">
        <v>3.7</v>
      </c>
      <c r="E13" s="29">
        <v>2.8</v>
      </c>
      <c r="F13" s="29">
        <v>14.9</v>
      </c>
      <c r="G13" s="29">
        <v>94</v>
      </c>
      <c r="H13" s="59">
        <v>7.0000000000000007E-2</v>
      </c>
      <c r="I13" s="59">
        <v>0.28999999999999998</v>
      </c>
      <c r="J13" s="59">
        <v>0</v>
      </c>
      <c r="K13" s="59">
        <v>44.6</v>
      </c>
      <c r="L13" s="59">
        <v>15.94</v>
      </c>
      <c r="M13" s="59">
        <v>8.5</v>
      </c>
      <c r="N13" s="59">
        <v>0.92</v>
      </c>
    </row>
    <row r="14" spans="1:14" x14ac:dyDescent="0.25">
      <c r="A14" s="59"/>
      <c r="B14" s="98" t="s">
        <v>76</v>
      </c>
      <c r="C14" s="87">
        <v>100</v>
      </c>
      <c r="D14" s="87">
        <v>0.4</v>
      </c>
      <c r="E14" s="87">
        <v>0.4</v>
      </c>
      <c r="F14" s="87">
        <v>9.8000000000000007</v>
      </c>
      <c r="G14" s="87">
        <v>47</v>
      </c>
      <c r="H14" s="41">
        <v>0.03</v>
      </c>
      <c r="I14" s="41">
        <v>10</v>
      </c>
      <c r="J14" s="41">
        <v>0.43</v>
      </c>
      <c r="K14" s="41">
        <v>16</v>
      </c>
      <c r="L14" s="41">
        <v>104</v>
      </c>
      <c r="M14" s="41">
        <v>9</v>
      </c>
      <c r="N14" s="41">
        <v>2.2000000000000002</v>
      </c>
    </row>
    <row r="15" spans="1:14" ht="18.75" x14ac:dyDescent="0.3">
      <c r="A15" s="5"/>
      <c r="B15" s="38" t="s">
        <v>10</v>
      </c>
      <c r="C15" s="5"/>
      <c r="D15" s="64">
        <f>SUM(D9:D14)</f>
        <v>16.799999999999997</v>
      </c>
      <c r="E15" s="64">
        <f t="shared" ref="E15:N15" si="0">SUM(E9:E14)</f>
        <v>23.699999999999996</v>
      </c>
      <c r="F15" s="64">
        <f t="shared" si="0"/>
        <v>91.3</v>
      </c>
      <c r="G15" s="64">
        <f t="shared" si="0"/>
        <v>570.79999999999995</v>
      </c>
      <c r="H15" s="64">
        <f t="shared" si="0"/>
        <v>0.39</v>
      </c>
      <c r="I15" s="64">
        <f t="shared" si="0"/>
        <v>10.29</v>
      </c>
      <c r="J15" s="64">
        <f t="shared" si="0"/>
        <v>0.45400000000000001</v>
      </c>
      <c r="K15" s="64">
        <f t="shared" si="0"/>
        <v>286.87</v>
      </c>
      <c r="L15" s="64">
        <f t="shared" si="0"/>
        <v>533.29</v>
      </c>
      <c r="M15" s="64">
        <f t="shared" si="0"/>
        <v>67.16</v>
      </c>
      <c r="N15" s="64">
        <f t="shared" si="0"/>
        <v>3.9400000000000004</v>
      </c>
    </row>
    <row r="16" spans="1:14" ht="18.75" x14ac:dyDescent="0.3">
      <c r="A16" s="5"/>
      <c r="B16" s="44" t="s">
        <v>11</v>
      </c>
      <c r="C16" s="5"/>
      <c r="D16" s="5"/>
      <c r="E16" s="5"/>
      <c r="F16" s="5"/>
      <c r="G16" s="5"/>
      <c r="H16" s="8"/>
      <c r="I16" s="8"/>
      <c r="J16" s="8"/>
      <c r="K16" s="8"/>
      <c r="L16" s="8"/>
      <c r="M16" s="8"/>
      <c r="N16" s="8"/>
    </row>
    <row r="17" spans="1:15" x14ac:dyDescent="0.25">
      <c r="A17" s="59"/>
      <c r="B17" s="28" t="s">
        <v>48</v>
      </c>
      <c r="C17" s="29">
        <v>60</v>
      </c>
      <c r="D17" s="29">
        <v>1.2</v>
      </c>
      <c r="E17" s="29">
        <v>0.5</v>
      </c>
      <c r="F17" s="29">
        <v>7.3</v>
      </c>
      <c r="G17" s="29">
        <v>36.6</v>
      </c>
      <c r="H17" s="59">
        <v>0</v>
      </c>
      <c r="I17" s="59">
        <v>1.56</v>
      </c>
      <c r="J17" s="59">
        <v>0</v>
      </c>
      <c r="K17" s="59">
        <v>2.4</v>
      </c>
      <c r="L17" s="59">
        <v>19.2</v>
      </c>
      <c r="M17" s="59">
        <v>4</v>
      </c>
      <c r="N17" s="59">
        <v>0.64</v>
      </c>
    </row>
    <row r="18" spans="1:15" ht="31.5" x14ac:dyDescent="0.25">
      <c r="A18" s="36">
        <v>53</v>
      </c>
      <c r="B18" s="97" t="s">
        <v>73</v>
      </c>
      <c r="C18" s="36" t="s">
        <v>65</v>
      </c>
      <c r="D18" s="36">
        <v>6.1</v>
      </c>
      <c r="E18" s="36">
        <v>6.7</v>
      </c>
      <c r="F18" s="36">
        <v>10.1</v>
      </c>
      <c r="G18" s="36">
        <v>110</v>
      </c>
      <c r="H18" s="30">
        <v>0.06</v>
      </c>
      <c r="I18" s="30">
        <v>24.4</v>
      </c>
      <c r="J18" s="30">
        <v>0.02</v>
      </c>
      <c r="K18" s="30">
        <v>130.5</v>
      </c>
      <c r="L18" s="30">
        <v>28.7</v>
      </c>
      <c r="M18" s="30">
        <v>11.4</v>
      </c>
      <c r="N18" s="30">
        <v>1.57</v>
      </c>
    </row>
    <row r="19" spans="1:15" x14ac:dyDescent="0.25">
      <c r="A19" s="29">
        <v>87</v>
      </c>
      <c r="B19" s="28" t="s">
        <v>107</v>
      </c>
      <c r="C19" s="101" t="s">
        <v>66</v>
      </c>
      <c r="D19" s="101">
        <v>18.100000000000001</v>
      </c>
      <c r="E19" s="101">
        <v>15.9</v>
      </c>
      <c r="F19" s="101">
        <v>10.199999999999999</v>
      </c>
      <c r="G19" s="101">
        <v>242</v>
      </c>
      <c r="H19" s="59">
        <v>0.02</v>
      </c>
      <c r="I19" s="59">
        <v>1.1000000000000001</v>
      </c>
      <c r="J19" s="59">
        <v>0.02</v>
      </c>
      <c r="K19" s="59">
        <v>133.6</v>
      </c>
      <c r="L19" s="59">
        <v>98.9</v>
      </c>
      <c r="M19" s="59">
        <v>9.1</v>
      </c>
      <c r="N19" s="59">
        <v>0.43</v>
      </c>
    </row>
    <row r="20" spans="1:15" x14ac:dyDescent="0.25">
      <c r="A20" s="29">
        <v>138</v>
      </c>
      <c r="B20" s="28" t="s">
        <v>14</v>
      </c>
      <c r="C20" s="29">
        <v>220</v>
      </c>
      <c r="D20" s="29">
        <v>4.5</v>
      </c>
      <c r="E20" s="29">
        <v>7.5</v>
      </c>
      <c r="F20" s="29">
        <v>29.4</v>
      </c>
      <c r="G20" s="29">
        <v>303</v>
      </c>
      <c r="H20" s="59">
        <v>0.09</v>
      </c>
      <c r="I20" s="59">
        <v>0.23</v>
      </c>
      <c r="J20" s="59">
        <v>0.01</v>
      </c>
      <c r="K20" s="59">
        <v>107</v>
      </c>
      <c r="L20" s="59">
        <v>204</v>
      </c>
      <c r="M20" s="59">
        <v>31.66</v>
      </c>
      <c r="N20" s="59">
        <v>1.5</v>
      </c>
    </row>
    <row r="21" spans="1:15" x14ac:dyDescent="0.25">
      <c r="A21" s="23" t="s">
        <v>110</v>
      </c>
      <c r="B21" s="28" t="s">
        <v>34</v>
      </c>
      <c r="C21" s="29">
        <v>42</v>
      </c>
      <c r="D21" s="29">
        <v>2.1</v>
      </c>
      <c r="E21" s="29">
        <v>0.4</v>
      </c>
      <c r="F21" s="29">
        <v>18.8</v>
      </c>
      <c r="G21" s="29">
        <v>88.2</v>
      </c>
      <c r="H21" s="59">
        <v>0.2</v>
      </c>
      <c r="I21" s="59">
        <v>0</v>
      </c>
      <c r="J21" s="59">
        <v>1.4E-2</v>
      </c>
      <c r="K21" s="59">
        <v>10.58</v>
      </c>
      <c r="L21" s="59">
        <v>39.28</v>
      </c>
      <c r="M21" s="59">
        <v>11.76</v>
      </c>
      <c r="N21" s="59">
        <v>0.97</v>
      </c>
      <c r="O21" s="27">
        <v>0.35</v>
      </c>
    </row>
    <row r="22" spans="1:15" x14ac:dyDescent="0.25">
      <c r="A22" s="23" t="s">
        <v>110</v>
      </c>
      <c r="B22" s="28" t="s">
        <v>45</v>
      </c>
      <c r="C22" s="29">
        <v>60</v>
      </c>
      <c r="D22" s="29">
        <v>4.5999999999999996</v>
      </c>
      <c r="E22" s="29">
        <v>0.5</v>
      </c>
      <c r="F22" s="29">
        <v>29.5</v>
      </c>
      <c r="G22" s="29">
        <v>141</v>
      </c>
      <c r="H22" s="59">
        <v>0.04</v>
      </c>
      <c r="I22" s="59">
        <v>0</v>
      </c>
      <c r="J22" s="59">
        <v>1.2E-2</v>
      </c>
      <c r="K22" s="59">
        <v>39</v>
      </c>
      <c r="L22" s="59">
        <v>145.44</v>
      </c>
      <c r="M22" s="59">
        <v>21.12</v>
      </c>
      <c r="N22" s="59">
        <v>0.75</v>
      </c>
    </row>
    <row r="23" spans="1:15" x14ac:dyDescent="0.25">
      <c r="A23" s="85"/>
      <c r="B23" s="35" t="s">
        <v>92</v>
      </c>
      <c r="C23" s="59">
        <v>200</v>
      </c>
      <c r="D23" s="59">
        <v>0.6</v>
      </c>
      <c r="E23" s="59">
        <v>0</v>
      </c>
      <c r="F23" s="59">
        <v>33</v>
      </c>
      <c r="G23" s="59">
        <v>136</v>
      </c>
      <c r="H23" s="59">
        <v>0.04</v>
      </c>
      <c r="I23" s="59">
        <v>4.5</v>
      </c>
      <c r="J23" s="59">
        <v>0.01</v>
      </c>
      <c r="K23" s="59">
        <v>10</v>
      </c>
      <c r="L23" s="59">
        <v>12</v>
      </c>
      <c r="M23" s="59">
        <v>24</v>
      </c>
      <c r="N23" s="59">
        <v>0.4</v>
      </c>
    </row>
    <row r="24" spans="1:15" ht="18.75" x14ac:dyDescent="0.3">
      <c r="A24" s="24"/>
      <c r="B24" s="43" t="s">
        <v>10</v>
      </c>
      <c r="C24" s="24"/>
      <c r="D24" s="25">
        <f>SUM(D17:D23)</f>
        <v>37.200000000000003</v>
      </c>
      <c r="E24" s="25">
        <f t="shared" ref="E24:N24" si="1">SUM(E17:E23)</f>
        <v>31.5</v>
      </c>
      <c r="F24" s="25">
        <f t="shared" si="1"/>
        <v>138.30000000000001</v>
      </c>
      <c r="G24" s="25">
        <f t="shared" si="1"/>
        <v>1056.8000000000002</v>
      </c>
      <c r="H24" s="25">
        <f t="shared" si="1"/>
        <v>0.44999999999999996</v>
      </c>
      <c r="I24" s="25">
        <f t="shared" si="1"/>
        <v>31.79</v>
      </c>
      <c r="J24" s="25">
        <f t="shared" si="1"/>
        <v>8.5999999999999993E-2</v>
      </c>
      <c r="K24" s="25">
        <f t="shared" si="1"/>
        <v>433.08</v>
      </c>
      <c r="L24" s="25">
        <f t="shared" si="1"/>
        <v>547.52</v>
      </c>
      <c r="M24" s="25">
        <f t="shared" si="1"/>
        <v>113.04</v>
      </c>
      <c r="N24" s="25">
        <f t="shared" si="1"/>
        <v>6.2600000000000007</v>
      </c>
    </row>
    <row r="25" spans="1:15" ht="18.75" x14ac:dyDescent="0.3">
      <c r="A25" s="5"/>
      <c r="B25" s="46" t="s">
        <v>12</v>
      </c>
      <c r="C25" s="37"/>
      <c r="D25" s="47">
        <f>D24+D15</f>
        <v>54</v>
      </c>
      <c r="E25" s="47">
        <f t="shared" ref="E25:N25" si="2">E24+E15</f>
        <v>55.199999999999996</v>
      </c>
      <c r="F25" s="47">
        <f t="shared" si="2"/>
        <v>229.60000000000002</v>
      </c>
      <c r="G25" s="47">
        <f t="shared" si="2"/>
        <v>1627.6000000000001</v>
      </c>
      <c r="H25" s="58">
        <f t="shared" si="2"/>
        <v>0.84</v>
      </c>
      <c r="I25" s="58">
        <f t="shared" si="2"/>
        <v>42.08</v>
      </c>
      <c r="J25" s="58">
        <f t="shared" si="2"/>
        <v>0.54</v>
      </c>
      <c r="K25" s="58">
        <f>K24+K15</f>
        <v>719.95</v>
      </c>
      <c r="L25" s="58">
        <f t="shared" si="2"/>
        <v>1080.81</v>
      </c>
      <c r="M25" s="58">
        <f t="shared" si="2"/>
        <v>180.2</v>
      </c>
      <c r="N25" s="58">
        <f t="shared" si="2"/>
        <v>10.200000000000001</v>
      </c>
    </row>
    <row r="26" spans="1:15" ht="18.75" x14ac:dyDescent="0.3">
      <c r="A26" s="54"/>
      <c r="B26" s="54"/>
      <c r="C26" s="55"/>
      <c r="D26" s="55"/>
      <c r="E26" s="55"/>
      <c r="F26" s="55"/>
      <c r="G26" s="55"/>
      <c r="H26" s="50"/>
      <c r="I26" s="50"/>
      <c r="J26" s="50"/>
      <c r="K26" s="50"/>
      <c r="L26" s="50"/>
      <c r="M26" s="50"/>
      <c r="N26" s="50"/>
    </row>
    <row r="27" spans="1:15" x14ac:dyDescent="0.25">
      <c r="A27" s="132" t="s">
        <v>47</v>
      </c>
      <c r="B27" s="132"/>
      <c r="C27" s="132"/>
      <c r="D27" s="132"/>
      <c r="E27" s="132"/>
      <c r="F27" s="132"/>
      <c r="G27" s="132"/>
      <c r="H27" s="132" t="s">
        <v>47</v>
      </c>
      <c r="I27" s="132"/>
      <c r="J27" s="132"/>
      <c r="K27" s="132"/>
      <c r="L27" s="132"/>
      <c r="M27" s="132"/>
      <c r="N27" s="132"/>
    </row>
    <row r="28" spans="1:15" x14ac:dyDescent="0.25">
      <c r="A28" s="31"/>
      <c r="B28" s="31"/>
      <c r="C28" s="31"/>
      <c r="D28" s="31"/>
      <c r="E28" s="31"/>
      <c r="F28" s="31"/>
      <c r="G28" s="72"/>
      <c r="H28" s="31"/>
    </row>
    <row r="29" spans="1:15" ht="18.75" x14ac:dyDescent="0.3">
      <c r="A29" s="31"/>
      <c r="B29" s="32"/>
      <c r="C29" s="33"/>
      <c r="D29" s="34"/>
      <c r="E29" s="34"/>
      <c r="F29" s="34"/>
      <c r="G29" s="34"/>
      <c r="H29" s="31"/>
    </row>
    <row r="30" spans="1:15" x14ac:dyDescent="0.25">
      <c r="A30" s="78"/>
      <c r="B30" s="79"/>
      <c r="C30" s="78"/>
      <c r="D30" s="78"/>
      <c r="E30" s="78"/>
      <c r="F30" s="78"/>
      <c r="G30" s="78"/>
      <c r="H30" s="74"/>
      <c r="I30" s="74"/>
      <c r="J30" s="74"/>
      <c r="K30" s="74"/>
      <c r="L30" s="74"/>
      <c r="M30" s="74"/>
      <c r="N30" s="74"/>
      <c r="O30" s="31"/>
    </row>
    <row r="31" spans="1:15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</sheetData>
  <mergeCells count="12">
    <mergeCell ref="A27:G27"/>
    <mergeCell ref="H27:N27"/>
    <mergeCell ref="G6:G7"/>
    <mergeCell ref="H6:J6"/>
    <mergeCell ref="K6:N6"/>
    <mergeCell ref="D6:F6"/>
    <mergeCell ref="A2:B2"/>
    <mergeCell ref="A4:B4"/>
    <mergeCell ref="A6:A7"/>
    <mergeCell ref="B6:B7"/>
    <mergeCell ref="C6:C7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34"/>
  <sheetViews>
    <sheetView workbookViewId="0">
      <selection activeCell="D9" sqref="D9:N25"/>
    </sheetView>
  </sheetViews>
  <sheetFormatPr defaultRowHeight="15.75" x14ac:dyDescent="0.25"/>
  <cols>
    <col min="1" max="1" width="6.75" customWidth="1"/>
    <col min="2" max="2" width="29.375" customWidth="1"/>
    <col min="3" max="3" width="7.875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7" x14ac:dyDescent="0.25">
      <c r="A2" s="123" t="s">
        <v>23</v>
      </c>
      <c r="B2" s="123"/>
    </row>
    <row r="3" spans="1:17" x14ac:dyDescent="0.25">
      <c r="A3" s="131" t="s">
        <v>109</v>
      </c>
      <c r="B3" s="131"/>
    </row>
    <row r="4" spans="1:17" x14ac:dyDescent="0.25">
      <c r="A4" s="122" t="s">
        <v>52</v>
      </c>
      <c r="B4" s="122"/>
    </row>
    <row r="6" spans="1:17" x14ac:dyDescent="0.25">
      <c r="A6" s="127" t="s">
        <v>50</v>
      </c>
      <c r="B6" s="129" t="s">
        <v>0</v>
      </c>
      <c r="C6" s="120" t="s">
        <v>1</v>
      </c>
      <c r="D6" s="134" t="s">
        <v>2</v>
      </c>
      <c r="E6" s="135"/>
      <c r="F6" s="136"/>
      <c r="G6" s="120" t="s">
        <v>6</v>
      </c>
      <c r="H6" s="133" t="s">
        <v>25</v>
      </c>
      <c r="I6" s="133"/>
      <c r="J6" s="133"/>
      <c r="K6" s="133" t="s">
        <v>33</v>
      </c>
      <c r="L6" s="133"/>
      <c r="M6" s="133"/>
      <c r="N6" s="133"/>
    </row>
    <row r="7" spans="1:17" ht="54.75" customHeight="1" x14ac:dyDescent="0.25">
      <c r="A7" s="128"/>
      <c r="B7" s="130"/>
      <c r="C7" s="121"/>
      <c r="D7" s="65" t="s">
        <v>3</v>
      </c>
      <c r="E7" s="65" t="s">
        <v>4</v>
      </c>
      <c r="F7" s="65" t="s">
        <v>5</v>
      </c>
      <c r="G7" s="121"/>
      <c r="H7" s="66" t="s">
        <v>26</v>
      </c>
      <c r="I7" s="67" t="s">
        <v>27</v>
      </c>
      <c r="J7" s="67" t="s">
        <v>28</v>
      </c>
      <c r="K7" s="66" t="s">
        <v>29</v>
      </c>
      <c r="L7" s="67" t="s">
        <v>30</v>
      </c>
      <c r="M7" s="68" t="s">
        <v>31</v>
      </c>
      <c r="N7" s="67" t="s">
        <v>32</v>
      </c>
    </row>
    <row r="8" spans="1:17" x14ac:dyDescent="0.25">
      <c r="A8" s="8"/>
      <c r="B8" s="42" t="s">
        <v>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7" x14ac:dyDescent="0.25">
      <c r="A9" s="36">
        <v>218</v>
      </c>
      <c r="B9" s="91" t="s">
        <v>112</v>
      </c>
      <c r="C9" s="29" t="s">
        <v>108</v>
      </c>
      <c r="D9" s="29">
        <v>10.6</v>
      </c>
      <c r="E9" s="29">
        <v>14.1</v>
      </c>
      <c r="F9" s="29">
        <v>3.3</v>
      </c>
      <c r="G9" s="29">
        <v>185</v>
      </c>
      <c r="H9" s="59">
        <v>7.0000000000000007E-2</v>
      </c>
      <c r="I9" s="59">
        <v>0.22</v>
      </c>
      <c r="J9" s="59">
        <v>0.02</v>
      </c>
      <c r="K9" s="59">
        <v>70.23</v>
      </c>
      <c r="L9" s="59">
        <v>84</v>
      </c>
      <c r="M9" s="59">
        <v>16.809999999999999</v>
      </c>
      <c r="N9" s="59">
        <v>0.5</v>
      </c>
      <c r="O9" s="50"/>
      <c r="P9" s="50"/>
      <c r="Q9" s="50"/>
    </row>
    <row r="10" spans="1:17" ht="18" customHeight="1" x14ac:dyDescent="0.25">
      <c r="A10" s="23" t="s">
        <v>110</v>
      </c>
      <c r="B10" s="35" t="s">
        <v>34</v>
      </c>
      <c r="C10" s="92" t="s">
        <v>103</v>
      </c>
      <c r="D10" s="29">
        <v>1.5</v>
      </c>
      <c r="E10" s="29">
        <v>0.3</v>
      </c>
      <c r="F10" s="29">
        <v>13.4</v>
      </c>
      <c r="G10" s="29">
        <v>63</v>
      </c>
      <c r="H10" s="59">
        <v>0.15</v>
      </c>
      <c r="I10" s="59">
        <v>0</v>
      </c>
      <c r="J10" s="59">
        <v>0.01</v>
      </c>
      <c r="K10" s="59">
        <v>12.37</v>
      </c>
      <c r="L10" s="59">
        <v>59.25</v>
      </c>
      <c r="M10" s="59">
        <v>5</v>
      </c>
      <c r="N10" s="59">
        <v>0.15</v>
      </c>
      <c r="O10" s="50"/>
      <c r="P10" s="50"/>
      <c r="Q10" s="50"/>
    </row>
    <row r="11" spans="1:17" ht="18" customHeight="1" x14ac:dyDescent="0.25">
      <c r="A11" s="23" t="s">
        <v>110</v>
      </c>
      <c r="B11" s="35" t="s">
        <v>70</v>
      </c>
      <c r="C11" s="92" t="s">
        <v>41</v>
      </c>
      <c r="D11" s="29">
        <v>3.8</v>
      </c>
      <c r="E11" s="29">
        <v>0.4</v>
      </c>
      <c r="F11" s="29">
        <v>24.6</v>
      </c>
      <c r="G11" s="29">
        <v>117.5</v>
      </c>
      <c r="H11" s="59">
        <v>0.03</v>
      </c>
      <c r="I11" s="59">
        <v>0</v>
      </c>
      <c r="J11" s="59">
        <v>0.01</v>
      </c>
      <c r="K11" s="59">
        <v>32.5</v>
      </c>
      <c r="L11" s="59">
        <v>121.2</v>
      </c>
      <c r="M11" s="59">
        <v>17.600000000000001</v>
      </c>
      <c r="N11" s="59">
        <v>0.63</v>
      </c>
      <c r="O11" s="50"/>
      <c r="P11" s="50"/>
      <c r="Q11" s="50"/>
    </row>
    <row r="12" spans="1:17" x14ac:dyDescent="0.25">
      <c r="A12" s="29">
        <v>284</v>
      </c>
      <c r="B12" s="28" t="s">
        <v>93</v>
      </c>
      <c r="C12" s="29">
        <v>200</v>
      </c>
      <c r="D12" s="59">
        <v>0.1</v>
      </c>
      <c r="E12" s="59">
        <v>0</v>
      </c>
      <c r="F12" s="59">
        <v>9.3000000000000007</v>
      </c>
      <c r="G12" s="59">
        <v>37</v>
      </c>
      <c r="H12" s="59">
        <v>0.06</v>
      </c>
      <c r="I12" s="59">
        <v>6.6</v>
      </c>
      <c r="J12" s="59">
        <v>0.1</v>
      </c>
      <c r="K12" s="59">
        <v>27.12</v>
      </c>
      <c r="L12" s="59">
        <v>48.84</v>
      </c>
      <c r="M12" s="59">
        <v>14.08</v>
      </c>
      <c r="N12" s="59">
        <v>0.16</v>
      </c>
      <c r="P12" s="50"/>
      <c r="Q12" s="50"/>
    </row>
    <row r="13" spans="1:17" x14ac:dyDescent="0.25">
      <c r="A13" s="29"/>
      <c r="B13" s="28" t="s">
        <v>68</v>
      </c>
      <c r="C13" s="29">
        <v>30</v>
      </c>
      <c r="D13" s="29">
        <v>4.3600000000000003</v>
      </c>
      <c r="E13" s="29">
        <v>4.17</v>
      </c>
      <c r="F13" s="29">
        <v>19.899999999999999</v>
      </c>
      <c r="G13" s="96">
        <v>128</v>
      </c>
      <c r="H13" s="96">
        <v>0.04</v>
      </c>
      <c r="I13" s="96">
        <v>0.05</v>
      </c>
      <c r="J13" s="96">
        <v>0</v>
      </c>
      <c r="K13" s="96">
        <v>71.2</v>
      </c>
      <c r="L13" s="96">
        <v>39.299999999999997</v>
      </c>
      <c r="M13" s="96">
        <v>6.9</v>
      </c>
      <c r="N13" s="96">
        <v>0.52</v>
      </c>
      <c r="O13" s="27">
        <v>0.25</v>
      </c>
    </row>
    <row r="14" spans="1:17" ht="18.75" x14ac:dyDescent="0.3">
      <c r="A14" s="5"/>
      <c r="B14" s="38" t="s">
        <v>10</v>
      </c>
      <c r="C14" s="29"/>
      <c r="D14" s="86">
        <f>SUM(D9:D13)</f>
        <v>20.36</v>
      </c>
      <c r="E14" s="86">
        <f t="shared" ref="E14:N14" si="0">SUM(E9:E13)</f>
        <v>18.97</v>
      </c>
      <c r="F14" s="86">
        <f t="shared" si="0"/>
        <v>70.5</v>
      </c>
      <c r="G14" s="86">
        <f t="shared" si="0"/>
        <v>530.5</v>
      </c>
      <c r="H14" s="86">
        <f t="shared" si="0"/>
        <v>0.35</v>
      </c>
      <c r="I14" s="86">
        <f t="shared" si="0"/>
        <v>6.8699999999999992</v>
      </c>
      <c r="J14" s="86">
        <f t="shared" si="0"/>
        <v>0.14000000000000001</v>
      </c>
      <c r="K14" s="86">
        <f t="shared" si="0"/>
        <v>213.42000000000002</v>
      </c>
      <c r="L14" s="86">
        <f t="shared" si="0"/>
        <v>352.59</v>
      </c>
      <c r="M14" s="86">
        <f t="shared" si="0"/>
        <v>60.389999999999993</v>
      </c>
      <c r="N14" s="86">
        <f t="shared" si="0"/>
        <v>1.96</v>
      </c>
    </row>
    <row r="15" spans="1:17" ht="18.75" x14ac:dyDescent="0.3">
      <c r="A15" s="5"/>
      <c r="B15" s="44" t="s">
        <v>11</v>
      </c>
      <c r="C15" s="2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7" x14ac:dyDescent="0.25">
      <c r="A16" s="59"/>
      <c r="B16" s="35" t="s">
        <v>35</v>
      </c>
      <c r="C16" s="59">
        <v>60</v>
      </c>
      <c r="D16" s="59">
        <v>1.9</v>
      </c>
      <c r="E16" s="59">
        <v>0.1</v>
      </c>
      <c r="F16" s="59">
        <v>3.9</v>
      </c>
      <c r="G16" s="59">
        <v>24</v>
      </c>
      <c r="H16" s="59">
        <v>0.06</v>
      </c>
      <c r="I16" s="59">
        <v>8</v>
      </c>
      <c r="J16" s="59">
        <v>0.01</v>
      </c>
      <c r="K16" s="59">
        <v>12</v>
      </c>
      <c r="L16" s="59">
        <v>21.44</v>
      </c>
      <c r="M16" s="59">
        <v>2.6</v>
      </c>
      <c r="N16" s="59">
        <v>0.42</v>
      </c>
    </row>
    <row r="17" spans="1:15" ht="18.75" x14ac:dyDescent="0.3">
      <c r="A17" s="36">
        <v>69</v>
      </c>
      <c r="B17" s="97" t="s">
        <v>94</v>
      </c>
      <c r="C17" s="37">
        <v>300</v>
      </c>
      <c r="D17" s="37">
        <v>7.1</v>
      </c>
      <c r="E17" s="37">
        <v>11.5</v>
      </c>
      <c r="F17" s="37">
        <v>19.899999999999999</v>
      </c>
      <c r="G17" s="37">
        <v>211</v>
      </c>
      <c r="H17" s="30">
        <v>0.02</v>
      </c>
      <c r="I17" s="30">
        <v>0.41</v>
      </c>
      <c r="J17" s="30">
        <v>9.2999999999999999E-2</v>
      </c>
      <c r="K17" s="30">
        <v>143</v>
      </c>
      <c r="L17" s="30">
        <v>120.7</v>
      </c>
      <c r="M17" s="30">
        <v>11.8</v>
      </c>
      <c r="N17" s="30">
        <v>1.1299999999999999</v>
      </c>
    </row>
    <row r="18" spans="1:15" ht="31.5" x14ac:dyDescent="0.25">
      <c r="A18" s="36">
        <v>124</v>
      </c>
      <c r="B18" s="91" t="s">
        <v>95</v>
      </c>
      <c r="C18" s="36" t="s">
        <v>106</v>
      </c>
      <c r="D18" s="36">
        <v>8</v>
      </c>
      <c r="E18" s="36">
        <v>15.93</v>
      </c>
      <c r="F18" s="36">
        <v>10.8</v>
      </c>
      <c r="G18" s="36">
        <v>221</v>
      </c>
      <c r="H18" s="30">
        <v>0.02</v>
      </c>
      <c r="I18" s="30">
        <v>0</v>
      </c>
      <c r="J18" s="30">
        <v>0.1</v>
      </c>
      <c r="K18" s="30">
        <v>14.2</v>
      </c>
      <c r="L18" s="30">
        <v>103.4</v>
      </c>
      <c r="M18" s="30">
        <v>9.1</v>
      </c>
      <c r="N18" s="30">
        <v>1.61</v>
      </c>
    </row>
    <row r="19" spans="1:15" x14ac:dyDescent="0.25">
      <c r="A19" s="29">
        <v>140</v>
      </c>
      <c r="B19" s="28" t="s">
        <v>96</v>
      </c>
      <c r="C19" s="29">
        <v>220</v>
      </c>
      <c r="D19" s="29">
        <v>5</v>
      </c>
      <c r="E19" s="29">
        <v>6.3</v>
      </c>
      <c r="F19" s="29">
        <v>21.7</v>
      </c>
      <c r="G19" s="29">
        <v>162</v>
      </c>
      <c r="H19" s="59">
        <v>0.02</v>
      </c>
      <c r="I19" s="59">
        <v>15.3</v>
      </c>
      <c r="J19" s="59">
        <v>0.2</v>
      </c>
      <c r="K19" s="59">
        <v>124.2</v>
      </c>
      <c r="L19" s="59">
        <v>143.6</v>
      </c>
      <c r="M19" s="59">
        <v>11.8</v>
      </c>
      <c r="N19" s="59">
        <v>1.75</v>
      </c>
    </row>
    <row r="20" spans="1:15" x14ac:dyDescent="0.25">
      <c r="A20" s="23" t="s">
        <v>110</v>
      </c>
      <c r="B20" s="28" t="s">
        <v>34</v>
      </c>
      <c r="C20" s="29">
        <v>42</v>
      </c>
      <c r="D20" s="29">
        <v>2.1</v>
      </c>
      <c r="E20" s="29">
        <v>0.4</v>
      </c>
      <c r="F20" s="29">
        <v>18.8</v>
      </c>
      <c r="G20" s="29">
        <v>88.2</v>
      </c>
      <c r="H20" s="59">
        <v>0.2</v>
      </c>
      <c r="I20" s="59">
        <v>0</v>
      </c>
      <c r="J20" s="59">
        <v>1.4E-2</v>
      </c>
      <c r="K20" s="59">
        <v>10.58</v>
      </c>
      <c r="L20" s="59">
        <v>39.28</v>
      </c>
      <c r="M20" s="59">
        <v>11.76</v>
      </c>
      <c r="N20" s="59">
        <v>0.97</v>
      </c>
    </row>
    <row r="21" spans="1:15" x14ac:dyDescent="0.25">
      <c r="A21" s="23" t="s">
        <v>110</v>
      </c>
      <c r="B21" s="28" t="s">
        <v>45</v>
      </c>
      <c r="C21" s="29">
        <v>60</v>
      </c>
      <c r="D21" s="29">
        <v>4.5999999999999996</v>
      </c>
      <c r="E21" s="29">
        <v>0.5</v>
      </c>
      <c r="F21" s="29">
        <v>29.5</v>
      </c>
      <c r="G21" s="29">
        <v>141</v>
      </c>
      <c r="H21" s="59">
        <v>0.04</v>
      </c>
      <c r="I21" s="59">
        <v>0</v>
      </c>
      <c r="J21" s="59">
        <v>1.2E-2</v>
      </c>
      <c r="K21" s="59">
        <v>39</v>
      </c>
      <c r="L21" s="59">
        <v>145.44</v>
      </c>
      <c r="M21" s="59">
        <v>21.12</v>
      </c>
      <c r="N21" s="59">
        <v>0.75</v>
      </c>
    </row>
    <row r="22" spans="1:15" x14ac:dyDescent="0.25">
      <c r="A22" s="45">
        <v>295</v>
      </c>
      <c r="B22" s="91" t="s">
        <v>59</v>
      </c>
      <c r="C22" s="45">
        <v>200</v>
      </c>
      <c r="D22" s="45">
        <v>0.2</v>
      </c>
      <c r="E22" s="45">
        <v>0</v>
      </c>
      <c r="F22" s="45">
        <v>19.8</v>
      </c>
      <c r="G22" s="45">
        <v>77</v>
      </c>
      <c r="H22" s="59">
        <v>0.04</v>
      </c>
      <c r="I22" s="59">
        <v>1.3</v>
      </c>
      <c r="J22" s="59">
        <v>0.02</v>
      </c>
      <c r="K22" s="59">
        <v>126.78</v>
      </c>
      <c r="L22" s="59">
        <v>97.92</v>
      </c>
      <c r="M22" s="59">
        <v>22</v>
      </c>
      <c r="N22" s="59">
        <v>0.4</v>
      </c>
      <c r="O22" s="27">
        <v>0.35</v>
      </c>
    </row>
    <row r="23" spans="1:15" x14ac:dyDescent="0.25">
      <c r="A23" s="99">
        <v>273</v>
      </c>
      <c r="B23" s="28" t="s">
        <v>64</v>
      </c>
      <c r="C23" s="29">
        <v>50</v>
      </c>
      <c r="D23" s="29">
        <v>3.56</v>
      </c>
      <c r="E23" s="29">
        <v>1</v>
      </c>
      <c r="F23" s="29">
        <v>13.9</v>
      </c>
      <c r="G23" s="29">
        <v>78</v>
      </c>
      <c r="H23" s="59">
        <v>0.05</v>
      </c>
      <c r="I23" s="59">
        <v>0.1</v>
      </c>
      <c r="J23" s="59">
        <v>0</v>
      </c>
      <c r="K23" s="59">
        <v>29.07</v>
      </c>
      <c r="L23" s="59">
        <v>28.06</v>
      </c>
      <c r="M23" s="59">
        <v>8.1</v>
      </c>
      <c r="N23" s="59">
        <v>0.45</v>
      </c>
    </row>
    <row r="24" spans="1:15" x14ac:dyDescent="0.25">
      <c r="A24" s="99"/>
      <c r="B24" s="28" t="s">
        <v>97</v>
      </c>
      <c r="C24" s="29">
        <v>100</v>
      </c>
      <c r="D24" s="29">
        <v>1.5</v>
      </c>
      <c r="E24" s="29">
        <v>0.5</v>
      </c>
      <c r="F24" s="29">
        <v>21</v>
      </c>
      <c r="G24" s="29">
        <v>96</v>
      </c>
      <c r="H24" s="59">
        <v>0.04</v>
      </c>
      <c r="I24" s="59">
        <v>10</v>
      </c>
      <c r="J24" s="59">
        <v>0</v>
      </c>
      <c r="K24" s="59">
        <v>8</v>
      </c>
      <c r="L24" s="59">
        <v>28.06</v>
      </c>
      <c r="M24" s="59">
        <v>22</v>
      </c>
      <c r="N24" s="59">
        <v>0.6</v>
      </c>
    </row>
    <row r="25" spans="1:15" ht="18.75" x14ac:dyDescent="0.3">
      <c r="A25" s="24"/>
      <c r="B25" s="43" t="s">
        <v>10</v>
      </c>
      <c r="C25" s="24"/>
      <c r="D25" s="25">
        <f>SUM(D16:D24)</f>
        <v>33.96</v>
      </c>
      <c r="E25" s="25">
        <f t="shared" ref="E25:N25" si="1">SUM(E16:E24)</f>
        <v>36.229999999999997</v>
      </c>
      <c r="F25" s="25">
        <f t="shared" si="1"/>
        <v>159.29999999999998</v>
      </c>
      <c r="G25" s="25">
        <f t="shared" si="1"/>
        <v>1098.2</v>
      </c>
      <c r="H25" s="25">
        <f t="shared" si="1"/>
        <v>0.48999999999999994</v>
      </c>
      <c r="I25" s="25">
        <f t="shared" si="1"/>
        <v>35.11</v>
      </c>
      <c r="J25" s="111">
        <f t="shared" si="1"/>
        <v>0.44900000000000007</v>
      </c>
      <c r="K25" s="25">
        <f t="shared" si="1"/>
        <v>506.83</v>
      </c>
      <c r="L25" s="25">
        <f t="shared" si="1"/>
        <v>727.89999999999975</v>
      </c>
      <c r="M25" s="25">
        <f t="shared" si="1"/>
        <v>120.27999999999999</v>
      </c>
      <c r="N25" s="25">
        <f t="shared" si="1"/>
        <v>8.08</v>
      </c>
    </row>
    <row r="26" spans="1:15" ht="18.75" x14ac:dyDescent="0.3">
      <c r="A26" s="5"/>
      <c r="B26" s="46" t="s">
        <v>12</v>
      </c>
      <c r="C26" s="37"/>
      <c r="D26" s="47">
        <f>D25+D14</f>
        <v>54.32</v>
      </c>
      <c r="E26" s="47">
        <f t="shared" ref="E26:N26" si="2">E25+E14</f>
        <v>55.199999999999996</v>
      </c>
      <c r="F26" s="47">
        <f t="shared" si="2"/>
        <v>229.79999999999998</v>
      </c>
      <c r="G26" s="47">
        <f t="shared" si="2"/>
        <v>1628.7</v>
      </c>
      <c r="H26" s="47">
        <f t="shared" si="2"/>
        <v>0.83999999999999986</v>
      </c>
      <c r="I26" s="47">
        <f t="shared" si="2"/>
        <v>41.98</v>
      </c>
      <c r="J26" s="58">
        <f t="shared" si="2"/>
        <v>0.58900000000000008</v>
      </c>
      <c r="K26" s="47">
        <f t="shared" si="2"/>
        <v>720.25</v>
      </c>
      <c r="L26" s="47">
        <f t="shared" si="2"/>
        <v>1080.4899999999998</v>
      </c>
      <c r="M26" s="47">
        <f t="shared" si="2"/>
        <v>180.67</v>
      </c>
      <c r="N26" s="47">
        <f t="shared" si="2"/>
        <v>10.039999999999999</v>
      </c>
    </row>
    <row r="27" spans="1:15" ht="18.75" x14ac:dyDescent="0.3">
      <c r="A27" s="54"/>
      <c r="B27" s="54"/>
      <c r="C27" s="55"/>
      <c r="D27" s="62"/>
      <c r="E27" s="62"/>
      <c r="F27" s="62"/>
      <c r="G27" s="62"/>
      <c r="H27" s="63"/>
      <c r="I27" s="63"/>
      <c r="J27" s="63"/>
      <c r="K27" s="63"/>
      <c r="L27" s="63"/>
      <c r="M27" s="63"/>
      <c r="N27" s="18"/>
    </row>
    <row r="28" spans="1:15" x14ac:dyDescent="0.25">
      <c r="A28" s="118" t="s">
        <v>47</v>
      </c>
      <c r="B28" s="118"/>
      <c r="C28" s="118"/>
      <c r="D28" s="118"/>
      <c r="E28" s="118"/>
      <c r="F28" s="118"/>
      <c r="G28" s="118"/>
      <c r="H28" s="118" t="s">
        <v>47</v>
      </c>
      <c r="I28" s="118"/>
      <c r="J28" s="118"/>
      <c r="K28" s="118"/>
      <c r="L28" s="118"/>
      <c r="M28" s="118"/>
      <c r="N28" s="118"/>
    </row>
    <row r="32" spans="1:15" ht="47.25" x14ac:dyDescent="0.25">
      <c r="B32" s="59"/>
      <c r="C32" s="35" t="s">
        <v>19</v>
      </c>
      <c r="D32" s="29">
        <v>12</v>
      </c>
      <c r="E32" s="29">
        <v>3.8</v>
      </c>
      <c r="F32" s="29">
        <v>2.36</v>
      </c>
      <c r="G32" s="29">
        <v>0</v>
      </c>
      <c r="H32" s="29">
        <v>44.52</v>
      </c>
      <c r="I32" s="59">
        <v>0.04</v>
      </c>
      <c r="J32" s="59">
        <v>0.16</v>
      </c>
      <c r="K32" s="59">
        <v>0.02</v>
      </c>
      <c r="L32" s="59">
        <v>10</v>
      </c>
      <c r="M32" s="59">
        <v>54</v>
      </c>
      <c r="N32" s="59">
        <v>5</v>
      </c>
      <c r="O32" s="59">
        <v>11</v>
      </c>
    </row>
    <row r="33" spans="2:15" x14ac:dyDescent="0.25">
      <c r="B33" s="29">
        <v>78</v>
      </c>
      <c r="C33" s="28" t="s">
        <v>63</v>
      </c>
      <c r="D33" s="29">
        <v>300</v>
      </c>
      <c r="E33" s="29">
        <v>6.6</v>
      </c>
      <c r="F33" s="29">
        <v>6.2</v>
      </c>
      <c r="G33" s="29">
        <v>23.8</v>
      </c>
      <c r="H33" s="29">
        <v>178</v>
      </c>
      <c r="I33" s="30">
        <v>7.0000000000000007E-2</v>
      </c>
      <c r="J33" s="30">
        <v>0.78</v>
      </c>
      <c r="K33" s="30">
        <v>0</v>
      </c>
      <c r="L33" s="30">
        <v>162.72999999999999</v>
      </c>
      <c r="M33" s="30">
        <v>149</v>
      </c>
      <c r="N33" s="30">
        <v>21.61</v>
      </c>
      <c r="O33" s="30">
        <v>0.48</v>
      </c>
    </row>
    <row r="34" spans="2:15" x14ac:dyDescent="0.25">
      <c r="B34" s="29"/>
      <c r="C34" s="28" t="s">
        <v>49</v>
      </c>
      <c r="D34" s="29">
        <v>12</v>
      </c>
      <c r="E34" s="29">
        <v>0.16</v>
      </c>
      <c r="F34" s="29">
        <v>6.47</v>
      </c>
      <c r="G34" s="29">
        <v>10.3</v>
      </c>
      <c r="H34" s="29">
        <v>69.400000000000006</v>
      </c>
      <c r="I34" s="59">
        <v>0.1</v>
      </c>
      <c r="J34" s="59">
        <v>0</v>
      </c>
      <c r="K34" s="59">
        <v>0</v>
      </c>
      <c r="L34" s="59">
        <v>7</v>
      </c>
      <c r="M34" s="59">
        <v>14</v>
      </c>
      <c r="N34" s="59">
        <v>5</v>
      </c>
      <c r="O34" s="59">
        <v>0</v>
      </c>
    </row>
  </sheetData>
  <mergeCells count="12">
    <mergeCell ref="A28:G28"/>
    <mergeCell ref="H28:N28"/>
    <mergeCell ref="G6:G7"/>
    <mergeCell ref="H6:J6"/>
    <mergeCell ref="K6:N6"/>
    <mergeCell ref="D6:F6"/>
    <mergeCell ref="A2:B2"/>
    <mergeCell ref="A4:B4"/>
    <mergeCell ref="A6:A7"/>
    <mergeCell ref="B6:B7"/>
    <mergeCell ref="C6:C7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28"/>
  <sheetViews>
    <sheetView topLeftCell="A4" workbookViewId="0">
      <selection activeCell="D8" sqref="D8:O25"/>
    </sheetView>
  </sheetViews>
  <sheetFormatPr defaultRowHeight="15.75" x14ac:dyDescent="0.25"/>
  <cols>
    <col min="1" max="1" width="6.625" customWidth="1"/>
    <col min="2" max="2" width="29.375" customWidth="1"/>
    <col min="3" max="3" width="8.875" customWidth="1"/>
    <col min="4" max="4" width="9.125" customWidth="1"/>
    <col min="5" max="5" width="8.875" customWidth="1"/>
    <col min="6" max="6" width="8.75" customWidth="1"/>
    <col min="7" max="7" width="9.375" customWidth="1"/>
  </cols>
  <sheetData>
    <row r="2" spans="1:15" x14ac:dyDescent="0.25">
      <c r="A2" s="123" t="s">
        <v>36</v>
      </c>
      <c r="B2" s="123"/>
    </row>
    <row r="3" spans="1:15" x14ac:dyDescent="0.25">
      <c r="A3" s="131" t="s">
        <v>109</v>
      </c>
      <c r="B3" s="131"/>
    </row>
    <row r="4" spans="1:15" x14ac:dyDescent="0.25">
      <c r="A4" s="122" t="s">
        <v>52</v>
      </c>
      <c r="B4" s="122"/>
    </row>
    <row r="6" spans="1:15" x14ac:dyDescent="0.25">
      <c r="A6" s="127" t="s">
        <v>50</v>
      </c>
      <c r="B6" s="129" t="s">
        <v>0</v>
      </c>
      <c r="C6" s="120" t="s">
        <v>1</v>
      </c>
      <c r="D6" s="134" t="s">
        <v>2</v>
      </c>
      <c r="E6" s="135"/>
      <c r="F6" s="136"/>
      <c r="G6" s="120" t="s">
        <v>6</v>
      </c>
      <c r="H6" s="133" t="s">
        <v>25</v>
      </c>
      <c r="I6" s="133"/>
      <c r="J6" s="133"/>
      <c r="K6" s="133" t="s">
        <v>33</v>
      </c>
      <c r="L6" s="133"/>
      <c r="M6" s="133"/>
      <c r="N6" s="133"/>
    </row>
    <row r="7" spans="1:15" ht="54.75" customHeight="1" x14ac:dyDescent="0.25">
      <c r="A7" s="128"/>
      <c r="B7" s="130"/>
      <c r="C7" s="121"/>
      <c r="D7" s="65" t="s">
        <v>3</v>
      </c>
      <c r="E7" s="65" t="s">
        <v>4</v>
      </c>
      <c r="F7" s="65" t="s">
        <v>5</v>
      </c>
      <c r="G7" s="121"/>
      <c r="H7" s="66" t="s">
        <v>26</v>
      </c>
      <c r="I7" s="67" t="s">
        <v>27</v>
      </c>
      <c r="J7" s="67" t="s">
        <v>28</v>
      </c>
      <c r="K7" s="66" t="s">
        <v>29</v>
      </c>
      <c r="L7" s="67" t="s">
        <v>30</v>
      </c>
      <c r="M7" s="68" t="s">
        <v>31</v>
      </c>
      <c r="N7" s="67" t="s">
        <v>32</v>
      </c>
    </row>
    <row r="8" spans="1:15" x14ac:dyDescent="0.25">
      <c r="A8" s="1"/>
      <c r="B8" s="10" t="s">
        <v>8</v>
      </c>
      <c r="C8" s="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50"/>
    </row>
    <row r="9" spans="1:15" x14ac:dyDescent="0.25">
      <c r="A9" s="29">
        <v>124</v>
      </c>
      <c r="B9" s="28" t="s">
        <v>105</v>
      </c>
      <c r="C9" s="29" t="s">
        <v>106</v>
      </c>
      <c r="D9" s="29">
        <v>12</v>
      </c>
      <c r="E9" s="29">
        <v>21.7</v>
      </c>
      <c r="F9" s="29">
        <v>0.8</v>
      </c>
      <c r="G9" s="29">
        <v>211.3</v>
      </c>
      <c r="H9" s="59">
        <v>0.02</v>
      </c>
      <c r="I9" s="59">
        <v>0</v>
      </c>
      <c r="J9" s="59">
        <v>0.35</v>
      </c>
      <c r="K9" s="59">
        <v>122.97</v>
      </c>
      <c r="L9" s="59">
        <v>127</v>
      </c>
      <c r="M9" s="59">
        <v>3.9</v>
      </c>
      <c r="N9" s="59">
        <v>1.1200000000000001</v>
      </c>
      <c r="O9" s="50"/>
    </row>
    <row r="10" spans="1:15" ht="33.75" customHeight="1" x14ac:dyDescent="0.25">
      <c r="A10" s="36">
        <v>195</v>
      </c>
      <c r="B10" s="91" t="s">
        <v>81</v>
      </c>
      <c r="C10" s="36" t="s">
        <v>53</v>
      </c>
      <c r="D10" s="36">
        <v>7.7</v>
      </c>
      <c r="E10" s="36">
        <v>5.6</v>
      </c>
      <c r="F10" s="36">
        <v>21</v>
      </c>
      <c r="G10" s="36">
        <v>191</v>
      </c>
      <c r="H10" s="114">
        <v>0.04</v>
      </c>
      <c r="I10" s="114">
        <v>0.28000000000000003</v>
      </c>
      <c r="J10" s="114">
        <v>0.09</v>
      </c>
      <c r="K10" s="114">
        <v>110.3</v>
      </c>
      <c r="L10" s="114">
        <v>147.69999999999999</v>
      </c>
      <c r="M10" s="114">
        <v>18.2</v>
      </c>
      <c r="N10" s="114">
        <v>0.25</v>
      </c>
      <c r="O10" s="50"/>
    </row>
    <row r="11" spans="1:15" ht="18" customHeight="1" x14ac:dyDescent="0.25">
      <c r="A11" s="29"/>
      <c r="B11" s="90" t="s">
        <v>71</v>
      </c>
      <c r="C11" s="36">
        <v>12</v>
      </c>
      <c r="D11" s="36">
        <v>0.1</v>
      </c>
      <c r="E11" s="36">
        <v>8.6999999999999993</v>
      </c>
      <c r="F11" s="36">
        <v>0.2</v>
      </c>
      <c r="G11" s="36">
        <v>79.3</v>
      </c>
      <c r="H11" s="30">
        <v>0.02</v>
      </c>
      <c r="I11" s="30">
        <v>0</v>
      </c>
      <c r="J11" s="30">
        <v>0</v>
      </c>
      <c r="K11" s="30">
        <v>20.399999999999999</v>
      </c>
      <c r="L11" s="30">
        <v>40.799999999999997</v>
      </c>
      <c r="M11" s="30">
        <v>6</v>
      </c>
      <c r="N11" s="30">
        <v>0</v>
      </c>
      <c r="O11" s="50"/>
    </row>
    <row r="12" spans="1:15" x14ac:dyDescent="0.25">
      <c r="A12" s="23" t="s">
        <v>110</v>
      </c>
      <c r="B12" s="35" t="s">
        <v>34</v>
      </c>
      <c r="C12" s="92" t="s">
        <v>103</v>
      </c>
      <c r="D12" s="29">
        <v>1.5</v>
      </c>
      <c r="E12" s="29">
        <v>0.3</v>
      </c>
      <c r="F12" s="29">
        <v>13.4</v>
      </c>
      <c r="G12" s="29">
        <v>63</v>
      </c>
      <c r="H12" s="59">
        <v>0.15</v>
      </c>
      <c r="I12" s="59">
        <v>0</v>
      </c>
      <c r="J12" s="59">
        <v>0.01</v>
      </c>
      <c r="K12" s="59">
        <v>12.37</v>
      </c>
      <c r="L12" s="59">
        <v>59.25</v>
      </c>
      <c r="M12" s="59">
        <v>5</v>
      </c>
      <c r="N12" s="59">
        <v>0.15</v>
      </c>
      <c r="O12" s="51">
        <v>0.25</v>
      </c>
    </row>
    <row r="13" spans="1:15" x14ac:dyDescent="0.25">
      <c r="A13" s="23" t="s">
        <v>110</v>
      </c>
      <c r="B13" s="35" t="s">
        <v>70</v>
      </c>
      <c r="C13" s="92" t="s">
        <v>41</v>
      </c>
      <c r="D13" s="29">
        <v>3.8</v>
      </c>
      <c r="E13" s="29">
        <v>0.4</v>
      </c>
      <c r="F13" s="29">
        <v>24.6</v>
      </c>
      <c r="G13" s="29">
        <v>117.5</v>
      </c>
      <c r="H13" s="59">
        <v>0.03</v>
      </c>
      <c r="I13" s="59">
        <v>0</v>
      </c>
      <c r="J13" s="59">
        <v>0.01</v>
      </c>
      <c r="K13" s="59">
        <v>32.5</v>
      </c>
      <c r="L13" s="59">
        <v>121.2</v>
      </c>
      <c r="M13" s="59">
        <v>17.600000000000001</v>
      </c>
      <c r="N13" s="59">
        <v>0.63</v>
      </c>
      <c r="O13" s="50"/>
    </row>
    <row r="14" spans="1:15" x14ac:dyDescent="0.25">
      <c r="A14" s="36">
        <v>287</v>
      </c>
      <c r="B14" s="91" t="s">
        <v>61</v>
      </c>
      <c r="C14" s="102" t="s">
        <v>42</v>
      </c>
      <c r="D14" s="36">
        <v>1.4</v>
      </c>
      <c r="E14" s="36">
        <v>1.4</v>
      </c>
      <c r="F14" s="36">
        <v>11.2</v>
      </c>
      <c r="G14" s="36">
        <v>61</v>
      </c>
      <c r="H14" s="30">
        <v>0.04</v>
      </c>
      <c r="I14" s="30">
        <v>4</v>
      </c>
      <c r="J14" s="30">
        <v>0</v>
      </c>
      <c r="K14" s="30">
        <v>28</v>
      </c>
      <c r="L14" s="30">
        <v>28</v>
      </c>
      <c r="M14" s="30">
        <v>16</v>
      </c>
      <c r="N14" s="30">
        <v>2.6</v>
      </c>
      <c r="O14" s="50"/>
    </row>
    <row r="15" spans="1:15" x14ac:dyDescent="0.25">
      <c r="A15" s="36">
        <v>273</v>
      </c>
      <c r="B15" s="91" t="s">
        <v>98</v>
      </c>
      <c r="C15" s="29">
        <v>50</v>
      </c>
      <c r="D15" s="29">
        <v>3.56</v>
      </c>
      <c r="E15" s="29">
        <v>1</v>
      </c>
      <c r="F15" s="29">
        <v>23.9</v>
      </c>
      <c r="G15" s="29">
        <v>146.19999999999999</v>
      </c>
      <c r="H15" s="59">
        <v>0.05</v>
      </c>
      <c r="I15" s="59">
        <v>0</v>
      </c>
      <c r="J15" s="59">
        <v>0.01</v>
      </c>
      <c r="K15" s="59">
        <v>6.3</v>
      </c>
      <c r="L15" s="59">
        <v>22.93</v>
      </c>
      <c r="M15" s="59">
        <v>1.9</v>
      </c>
      <c r="N15" s="59">
        <v>0.02</v>
      </c>
      <c r="O15" s="50"/>
    </row>
    <row r="16" spans="1:15" ht="18.75" x14ac:dyDescent="0.3">
      <c r="A16" s="5"/>
      <c r="B16" s="38" t="s">
        <v>10</v>
      </c>
      <c r="C16" s="5"/>
      <c r="D16" s="21">
        <f>SUM(D9:D15)</f>
        <v>30.06</v>
      </c>
      <c r="E16" s="21">
        <f t="shared" ref="E16:N16" si="0">SUM(E9:E15)</f>
        <v>39.099999999999994</v>
      </c>
      <c r="F16" s="21">
        <f t="shared" si="0"/>
        <v>95.1</v>
      </c>
      <c r="G16" s="21">
        <f t="shared" si="0"/>
        <v>869.3</v>
      </c>
      <c r="H16" s="21">
        <f t="shared" si="0"/>
        <v>0.35</v>
      </c>
      <c r="I16" s="21">
        <f t="shared" si="0"/>
        <v>4.28</v>
      </c>
      <c r="J16" s="21">
        <f t="shared" si="0"/>
        <v>0.47</v>
      </c>
      <c r="K16" s="21">
        <f t="shared" si="0"/>
        <v>332.84</v>
      </c>
      <c r="L16" s="21">
        <f t="shared" si="0"/>
        <v>546.88</v>
      </c>
      <c r="M16" s="21">
        <f t="shared" si="0"/>
        <v>68.599999999999994</v>
      </c>
      <c r="N16" s="21">
        <f t="shared" si="0"/>
        <v>4.7699999999999996</v>
      </c>
      <c r="O16" s="50"/>
    </row>
    <row r="17" spans="1:15" ht="18.75" x14ac:dyDescent="0.3">
      <c r="A17" s="5"/>
      <c r="B17" s="44" t="s">
        <v>11</v>
      </c>
      <c r="C17" s="5"/>
      <c r="D17" s="5"/>
      <c r="E17" s="5"/>
      <c r="F17" s="5"/>
      <c r="G17" s="5"/>
      <c r="H17" s="8"/>
      <c r="I17" s="8"/>
      <c r="J17" s="8"/>
      <c r="K17" s="8"/>
      <c r="L17" s="8"/>
      <c r="M17" s="8"/>
      <c r="N17" s="8"/>
      <c r="O17" s="50"/>
    </row>
    <row r="18" spans="1:15" x14ac:dyDescent="0.25">
      <c r="A18" s="59"/>
      <c r="B18" s="35" t="s">
        <v>58</v>
      </c>
      <c r="C18" s="59">
        <v>60</v>
      </c>
      <c r="D18" s="59">
        <v>0.7</v>
      </c>
      <c r="E18" s="59">
        <v>0.1</v>
      </c>
      <c r="F18" s="59">
        <v>2.1</v>
      </c>
      <c r="G18" s="59">
        <v>12</v>
      </c>
      <c r="H18" s="59">
        <v>0</v>
      </c>
      <c r="I18" s="59">
        <v>9</v>
      </c>
      <c r="J18" s="59">
        <v>0</v>
      </c>
      <c r="K18" s="59">
        <v>6</v>
      </c>
      <c r="L18" s="59">
        <v>56.8</v>
      </c>
      <c r="M18" s="59">
        <v>5</v>
      </c>
      <c r="N18" s="59">
        <v>0.48</v>
      </c>
      <c r="O18" s="50"/>
    </row>
    <row r="19" spans="1:15" ht="31.5" x14ac:dyDescent="0.25">
      <c r="A19" s="36">
        <v>54</v>
      </c>
      <c r="B19" s="97" t="s">
        <v>77</v>
      </c>
      <c r="C19" s="36" t="s">
        <v>65</v>
      </c>
      <c r="D19" s="36">
        <v>4.5999999999999996</v>
      </c>
      <c r="E19" s="36">
        <v>8.1999999999999993</v>
      </c>
      <c r="F19" s="36">
        <v>18.5</v>
      </c>
      <c r="G19" s="36">
        <v>154</v>
      </c>
      <c r="H19" s="30">
        <v>0.09</v>
      </c>
      <c r="I19" s="30">
        <v>21.9</v>
      </c>
      <c r="J19" s="30">
        <v>0.03</v>
      </c>
      <c r="K19" s="30">
        <v>53.05</v>
      </c>
      <c r="L19" s="30">
        <v>86.4</v>
      </c>
      <c r="M19" s="30">
        <v>10.5</v>
      </c>
      <c r="N19" s="30">
        <v>1.68</v>
      </c>
      <c r="O19" s="50"/>
    </row>
    <row r="20" spans="1:15" x14ac:dyDescent="0.25">
      <c r="A20" s="29">
        <v>131</v>
      </c>
      <c r="B20" s="28" t="s">
        <v>91</v>
      </c>
      <c r="C20" s="29">
        <v>220</v>
      </c>
      <c r="D20" s="29">
        <v>10.1</v>
      </c>
      <c r="E20" s="29">
        <v>7.2</v>
      </c>
      <c r="F20" s="29">
        <v>29.2</v>
      </c>
      <c r="G20" s="29">
        <v>195</v>
      </c>
      <c r="H20" s="59">
        <v>0.14000000000000001</v>
      </c>
      <c r="I20" s="59">
        <v>6.5</v>
      </c>
      <c r="J20" s="59">
        <v>0.01</v>
      </c>
      <c r="K20" s="59">
        <v>143.5</v>
      </c>
      <c r="L20" s="59">
        <v>193.4</v>
      </c>
      <c r="M20" s="59">
        <v>50.42</v>
      </c>
      <c r="N20" s="59">
        <v>1.1200000000000001</v>
      </c>
      <c r="O20" s="50"/>
    </row>
    <row r="21" spans="1:15" x14ac:dyDescent="0.25">
      <c r="A21" s="23" t="s">
        <v>110</v>
      </c>
      <c r="B21" s="28" t="s">
        <v>34</v>
      </c>
      <c r="C21" s="29">
        <v>42</v>
      </c>
      <c r="D21" s="29">
        <v>2.1</v>
      </c>
      <c r="E21" s="29">
        <v>0.4</v>
      </c>
      <c r="F21" s="29">
        <v>18.8</v>
      </c>
      <c r="G21" s="29">
        <v>88.2</v>
      </c>
      <c r="H21" s="59">
        <v>0.2</v>
      </c>
      <c r="I21" s="59">
        <v>0</v>
      </c>
      <c r="J21" s="59">
        <v>1.4E-2</v>
      </c>
      <c r="K21" s="59">
        <v>110.58</v>
      </c>
      <c r="L21" s="59">
        <v>39.28</v>
      </c>
      <c r="M21" s="59">
        <v>11.76</v>
      </c>
      <c r="N21" s="59">
        <v>0.97</v>
      </c>
      <c r="O21" s="50"/>
    </row>
    <row r="22" spans="1:15" x14ac:dyDescent="0.25">
      <c r="A22" s="23" t="s">
        <v>110</v>
      </c>
      <c r="B22" s="28" t="s">
        <v>45</v>
      </c>
      <c r="C22" s="29">
        <v>60</v>
      </c>
      <c r="D22" s="29">
        <v>4.5999999999999996</v>
      </c>
      <c r="E22" s="29">
        <v>0.5</v>
      </c>
      <c r="F22" s="29">
        <v>29.5</v>
      </c>
      <c r="G22" s="29">
        <v>141</v>
      </c>
      <c r="H22" s="59">
        <v>0.04</v>
      </c>
      <c r="I22" s="59">
        <v>0</v>
      </c>
      <c r="J22" s="59">
        <v>1.2E-2</v>
      </c>
      <c r="K22" s="59">
        <v>39</v>
      </c>
      <c r="L22" s="59">
        <v>145.44</v>
      </c>
      <c r="M22" s="59">
        <v>21.12</v>
      </c>
      <c r="N22" s="59">
        <v>0.38</v>
      </c>
      <c r="O22" s="51">
        <v>0.35</v>
      </c>
    </row>
    <row r="23" spans="1:15" x14ac:dyDescent="0.25">
      <c r="A23" s="29" t="s">
        <v>86</v>
      </c>
      <c r="B23" s="28" t="s">
        <v>99</v>
      </c>
      <c r="C23" s="29">
        <v>200</v>
      </c>
      <c r="D23" s="59">
        <v>1.4</v>
      </c>
      <c r="E23" s="59">
        <v>0.4</v>
      </c>
      <c r="F23" s="59">
        <v>22.8</v>
      </c>
      <c r="G23" s="59">
        <v>102</v>
      </c>
      <c r="H23" s="59">
        <v>0.02</v>
      </c>
      <c r="I23" s="59">
        <v>0.8</v>
      </c>
      <c r="J23" s="59">
        <v>0</v>
      </c>
      <c r="K23" s="59">
        <v>34</v>
      </c>
      <c r="L23" s="59">
        <v>12</v>
      </c>
      <c r="M23" s="59">
        <v>12</v>
      </c>
      <c r="N23" s="59">
        <v>0.6</v>
      </c>
      <c r="O23" s="50"/>
    </row>
    <row r="24" spans="1:15" ht="18.75" x14ac:dyDescent="0.25">
      <c r="A24" s="40"/>
      <c r="B24" s="28" t="s">
        <v>100</v>
      </c>
      <c r="C24" s="29">
        <v>30</v>
      </c>
      <c r="D24" s="29">
        <v>0.44</v>
      </c>
      <c r="E24" s="29">
        <v>0</v>
      </c>
      <c r="F24" s="29">
        <v>13.8</v>
      </c>
      <c r="G24" s="29">
        <v>66.3</v>
      </c>
      <c r="H24" s="59">
        <v>0</v>
      </c>
      <c r="I24" s="59">
        <v>0</v>
      </c>
      <c r="J24" s="59">
        <v>0</v>
      </c>
      <c r="K24" s="59">
        <v>1.2</v>
      </c>
      <c r="L24" s="59">
        <v>0</v>
      </c>
      <c r="M24" s="59">
        <v>0.6</v>
      </c>
      <c r="N24" s="59">
        <v>0.2</v>
      </c>
      <c r="O24" s="50"/>
    </row>
    <row r="25" spans="1:15" ht="18.75" x14ac:dyDescent="0.3">
      <c r="A25" s="48"/>
      <c r="B25" s="38" t="s">
        <v>10</v>
      </c>
      <c r="C25" s="41"/>
      <c r="D25" s="49">
        <f t="shared" ref="D25:N25" si="1">SUM(D18:D24)</f>
        <v>23.94</v>
      </c>
      <c r="E25" s="49">
        <f t="shared" si="1"/>
        <v>16.799999999999997</v>
      </c>
      <c r="F25" s="49">
        <f t="shared" si="1"/>
        <v>134.69999999999999</v>
      </c>
      <c r="G25" s="49">
        <f t="shared" si="1"/>
        <v>758.5</v>
      </c>
      <c r="H25" s="49">
        <f t="shared" si="1"/>
        <v>0.49000000000000005</v>
      </c>
      <c r="I25" s="49">
        <f t="shared" si="1"/>
        <v>38.199999999999996</v>
      </c>
      <c r="J25" s="112">
        <f t="shared" si="1"/>
        <v>6.6000000000000003E-2</v>
      </c>
      <c r="K25" s="49">
        <f t="shared" si="1"/>
        <v>387.33</v>
      </c>
      <c r="L25" s="49">
        <f t="shared" si="1"/>
        <v>533.31999999999994</v>
      </c>
      <c r="M25" s="49">
        <f t="shared" si="1"/>
        <v>111.4</v>
      </c>
      <c r="N25" s="49">
        <f t="shared" si="1"/>
        <v>5.43</v>
      </c>
      <c r="O25" s="50"/>
    </row>
    <row r="26" spans="1:15" ht="18.75" x14ac:dyDescent="0.3">
      <c r="A26" s="24"/>
      <c r="B26" s="52" t="s">
        <v>12</v>
      </c>
      <c r="C26" s="26"/>
      <c r="D26" s="53">
        <f>D25+D16</f>
        <v>54</v>
      </c>
      <c r="E26" s="53">
        <f t="shared" ref="E26:N26" si="2">E25+E16</f>
        <v>55.899999999999991</v>
      </c>
      <c r="F26" s="53">
        <f t="shared" si="2"/>
        <v>229.79999999999998</v>
      </c>
      <c r="G26" s="53">
        <f t="shared" si="2"/>
        <v>1627.8</v>
      </c>
      <c r="H26" s="53">
        <f t="shared" si="2"/>
        <v>0.84000000000000008</v>
      </c>
      <c r="I26" s="53">
        <f t="shared" si="2"/>
        <v>42.48</v>
      </c>
      <c r="J26" s="113">
        <f t="shared" si="2"/>
        <v>0.53600000000000003</v>
      </c>
      <c r="K26" s="53">
        <f t="shared" si="2"/>
        <v>720.17</v>
      </c>
      <c r="L26" s="53">
        <f t="shared" si="2"/>
        <v>1080.1999999999998</v>
      </c>
      <c r="M26" s="53">
        <f t="shared" si="2"/>
        <v>180</v>
      </c>
      <c r="N26" s="53">
        <f t="shared" si="2"/>
        <v>10.199999999999999</v>
      </c>
    </row>
    <row r="27" spans="1:15" ht="18.75" x14ac:dyDescent="0.3">
      <c r="A27" s="54"/>
      <c r="B27" s="54"/>
      <c r="C27" s="55"/>
      <c r="D27" s="55"/>
      <c r="E27" s="55"/>
      <c r="F27" s="55"/>
      <c r="G27" s="55"/>
      <c r="H27" s="50"/>
      <c r="I27" s="50"/>
      <c r="J27" s="50"/>
      <c r="K27" s="50"/>
      <c r="L27" s="50"/>
      <c r="M27" s="50"/>
      <c r="N27" s="50"/>
    </row>
    <row r="28" spans="1:15" x14ac:dyDescent="0.25">
      <c r="A28" s="118" t="s">
        <v>47</v>
      </c>
      <c r="B28" s="118"/>
      <c r="C28" s="118"/>
      <c r="D28" s="118"/>
      <c r="E28" s="118"/>
      <c r="F28" s="118"/>
      <c r="G28" s="118"/>
      <c r="H28" s="118" t="s">
        <v>47</v>
      </c>
      <c r="I28" s="118"/>
      <c r="J28" s="118"/>
      <c r="K28" s="118"/>
      <c r="L28" s="118"/>
      <c r="M28" s="118"/>
      <c r="N28" s="118"/>
    </row>
  </sheetData>
  <mergeCells count="12">
    <mergeCell ref="A28:G28"/>
    <mergeCell ref="H28:N28"/>
    <mergeCell ref="G6:G7"/>
    <mergeCell ref="H6:J6"/>
    <mergeCell ref="K6:N6"/>
    <mergeCell ref="D6:F6"/>
    <mergeCell ref="A2:B2"/>
    <mergeCell ref="A4:B4"/>
    <mergeCell ref="A6:A7"/>
    <mergeCell ref="B6:B7"/>
    <mergeCell ref="C6:C7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28"/>
  <sheetViews>
    <sheetView tabSelected="1" topLeftCell="A4" workbookViewId="0">
      <selection activeCell="D9" sqref="D9:O26"/>
    </sheetView>
  </sheetViews>
  <sheetFormatPr defaultRowHeight="15.75" x14ac:dyDescent="0.25"/>
  <cols>
    <col min="1" max="1" width="4.625" customWidth="1"/>
    <col min="2" max="2" width="29.5" customWidth="1"/>
    <col min="3" max="3" width="9" customWidth="1"/>
    <col min="4" max="4" width="10.25" customWidth="1"/>
    <col min="5" max="5" width="10.5" customWidth="1"/>
    <col min="6" max="6" width="9.875" customWidth="1"/>
    <col min="7" max="7" width="10.125" customWidth="1"/>
  </cols>
  <sheetData>
    <row r="2" spans="1:15" x14ac:dyDescent="0.25">
      <c r="A2" s="123" t="s">
        <v>37</v>
      </c>
      <c r="B2" s="123"/>
    </row>
    <row r="3" spans="1:15" x14ac:dyDescent="0.25">
      <c r="A3" s="131" t="s">
        <v>109</v>
      </c>
      <c r="B3" s="131"/>
    </row>
    <row r="4" spans="1:15" x14ac:dyDescent="0.25">
      <c r="A4" s="122" t="s">
        <v>52</v>
      </c>
      <c r="B4" s="122"/>
      <c r="C4" s="122"/>
    </row>
    <row r="6" spans="1:15" x14ac:dyDescent="0.25">
      <c r="A6" s="127" t="s">
        <v>50</v>
      </c>
      <c r="B6" s="129" t="s">
        <v>0</v>
      </c>
      <c r="C6" s="120" t="s">
        <v>1</v>
      </c>
      <c r="D6" s="134" t="s">
        <v>2</v>
      </c>
      <c r="E6" s="135"/>
      <c r="F6" s="136"/>
      <c r="G6" s="120" t="s">
        <v>6</v>
      </c>
      <c r="H6" s="133" t="s">
        <v>25</v>
      </c>
      <c r="I6" s="133"/>
      <c r="J6" s="133"/>
      <c r="K6" s="133" t="s">
        <v>33</v>
      </c>
      <c r="L6" s="133"/>
      <c r="M6" s="133"/>
      <c r="N6" s="133"/>
    </row>
    <row r="7" spans="1:15" ht="54.75" customHeight="1" x14ac:dyDescent="0.25">
      <c r="A7" s="128"/>
      <c r="B7" s="130"/>
      <c r="C7" s="121"/>
      <c r="D7" s="65" t="s">
        <v>3</v>
      </c>
      <c r="E7" s="65" t="s">
        <v>4</v>
      </c>
      <c r="F7" s="65" t="s">
        <v>5</v>
      </c>
      <c r="G7" s="121"/>
      <c r="H7" s="66" t="s">
        <v>26</v>
      </c>
      <c r="I7" s="67" t="s">
        <v>27</v>
      </c>
      <c r="J7" s="67" t="s">
        <v>28</v>
      </c>
      <c r="K7" s="66" t="s">
        <v>29</v>
      </c>
      <c r="L7" s="67" t="s">
        <v>30</v>
      </c>
      <c r="M7" s="68" t="s">
        <v>31</v>
      </c>
      <c r="N7" s="67" t="s">
        <v>32</v>
      </c>
    </row>
    <row r="8" spans="1:15" x14ac:dyDescent="0.25">
      <c r="A8" s="1"/>
      <c r="B8" s="10" t="s">
        <v>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5.75" customHeight="1" x14ac:dyDescent="0.25">
      <c r="A9" s="29"/>
      <c r="B9" s="35" t="s">
        <v>19</v>
      </c>
      <c r="C9" s="29">
        <v>12</v>
      </c>
      <c r="D9" s="29">
        <v>3.2</v>
      </c>
      <c r="E9" s="29">
        <v>3.2</v>
      </c>
      <c r="F9" s="29">
        <v>0</v>
      </c>
      <c r="G9" s="29">
        <v>44.52</v>
      </c>
      <c r="H9" s="59">
        <v>0.05</v>
      </c>
      <c r="I9" s="59">
        <v>0.9</v>
      </c>
      <c r="J9" s="59">
        <v>0.01</v>
      </c>
      <c r="K9" s="59">
        <v>42.72</v>
      </c>
      <c r="L9" s="59">
        <v>88.8</v>
      </c>
      <c r="M9" s="59">
        <v>6</v>
      </c>
      <c r="N9" s="59">
        <v>1.2</v>
      </c>
      <c r="O9" s="50"/>
    </row>
    <row r="10" spans="1:15" ht="18.75" customHeight="1" x14ac:dyDescent="0.25">
      <c r="A10" s="36">
        <v>78</v>
      </c>
      <c r="B10" s="91" t="s">
        <v>75</v>
      </c>
      <c r="C10" s="29">
        <v>300</v>
      </c>
      <c r="D10" s="29">
        <v>8.6</v>
      </c>
      <c r="E10" s="29">
        <v>10.199999999999999</v>
      </c>
      <c r="F10" s="29">
        <v>23.8</v>
      </c>
      <c r="G10" s="29">
        <v>178</v>
      </c>
      <c r="H10" s="59">
        <v>0.03</v>
      </c>
      <c r="I10" s="59">
        <v>0.78</v>
      </c>
      <c r="J10" s="59">
        <v>0.1</v>
      </c>
      <c r="K10" s="59">
        <v>100.73</v>
      </c>
      <c r="L10" s="59">
        <v>77</v>
      </c>
      <c r="M10" s="59">
        <v>36.61</v>
      </c>
      <c r="N10" s="59">
        <v>0.48</v>
      </c>
      <c r="O10" s="50"/>
    </row>
    <row r="11" spans="1:15" x14ac:dyDescent="0.25">
      <c r="A11" s="29"/>
      <c r="B11" s="90" t="s">
        <v>71</v>
      </c>
      <c r="C11" s="36">
        <v>12</v>
      </c>
      <c r="D11" s="36">
        <v>0.1</v>
      </c>
      <c r="E11" s="36">
        <v>8.6999999999999993</v>
      </c>
      <c r="F11" s="36">
        <v>0.2</v>
      </c>
      <c r="G11" s="36">
        <v>79.3</v>
      </c>
      <c r="H11" s="30">
        <v>0.02</v>
      </c>
      <c r="I11" s="30">
        <v>0</v>
      </c>
      <c r="J11" s="30">
        <v>0</v>
      </c>
      <c r="K11" s="30">
        <v>20.399999999999999</v>
      </c>
      <c r="L11" s="30">
        <v>40.799999999999997</v>
      </c>
      <c r="M11" s="30">
        <v>6</v>
      </c>
      <c r="N11" s="30">
        <v>0</v>
      </c>
      <c r="O11" s="50"/>
    </row>
    <row r="12" spans="1:15" x14ac:dyDescent="0.25">
      <c r="A12" s="23" t="s">
        <v>110</v>
      </c>
      <c r="B12" s="35" t="s">
        <v>34</v>
      </c>
      <c r="C12" s="92" t="s">
        <v>103</v>
      </c>
      <c r="D12" s="29">
        <v>1.5</v>
      </c>
      <c r="E12" s="29">
        <v>0.3</v>
      </c>
      <c r="F12" s="29">
        <v>13.4</v>
      </c>
      <c r="G12" s="29">
        <v>63</v>
      </c>
      <c r="H12" s="59">
        <v>0.15</v>
      </c>
      <c r="I12" s="59">
        <v>0</v>
      </c>
      <c r="J12" s="59">
        <v>0.01</v>
      </c>
      <c r="K12" s="59">
        <v>12.37</v>
      </c>
      <c r="L12" s="59">
        <v>59.25</v>
      </c>
      <c r="M12" s="59">
        <v>5</v>
      </c>
      <c r="N12" s="59">
        <v>0.15</v>
      </c>
      <c r="O12" s="51">
        <v>0.25</v>
      </c>
    </row>
    <row r="13" spans="1:15" x14ac:dyDescent="0.25">
      <c r="A13" s="23" t="s">
        <v>110</v>
      </c>
      <c r="B13" s="35" t="s">
        <v>70</v>
      </c>
      <c r="C13" s="92" t="s">
        <v>41</v>
      </c>
      <c r="D13" s="29">
        <v>3.8</v>
      </c>
      <c r="E13" s="29">
        <v>0.4</v>
      </c>
      <c r="F13" s="29">
        <v>24.6</v>
      </c>
      <c r="G13" s="29">
        <v>117.5</v>
      </c>
      <c r="H13" s="59">
        <v>0.03</v>
      </c>
      <c r="I13" s="59">
        <v>0</v>
      </c>
      <c r="J13" s="59">
        <v>0.01</v>
      </c>
      <c r="K13" s="59">
        <v>32.5</v>
      </c>
      <c r="L13" s="59">
        <v>121.2</v>
      </c>
      <c r="M13" s="59">
        <v>17.600000000000001</v>
      </c>
      <c r="N13" s="59">
        <v>0.63</v>
      </c>
      <c r="O13" s="50"/>
    </row>
    <row r="14" spans="1:15" x14ac:dyDescent="0.25">
      <c r="A14" s="29">
        <v>288</v>
      </c>
      <c r="B14" s="28" t="s">
        <v>13</v>
      </c>
      <c r="C14" s="29">
        <v>200</v>
      </c>
      <c r="D14" s="29">
        <v>3.3</v>
      </c>
      <c r="E14" s="29">
        <v>3.1</v>
      </c>
      <c r="F14" s="29">
        <v>13.6</v>
      </c>
      <c r="G14" s="29">
        <v>94</v>
      </c>
      <c r="H14" s="59">
        <v>3.0000000000000001E-3</v>
      </c>
      <c r="I14" s="59">
        <v>0.52</v>
      </c>
      <c r="J14" s="59">
        <v>2.7E-2</v>
      </c>
      <c r="K14" s="59">
        <v>79.7</v>
      </c>
      <c r="L14" s="59">
        <v>176.9</v>
      </c>
      <c r="M14" s="59">
        <v>11.05</v>
      </c>
      <c r="N14" s="59">
        <v>0.56999999999999995</v>
      </c>
      <c r="O14" s="50"/>
    </row>
    <row r="15" spans="1:15" x14ac:dyDescent="0.25">
      <c r="A15" s="29"/>
      <c r="B15" s="91" t="s">
        <v>87</v>
      </c>
      <c r="C15" s="29">
        <v>50</v>
      </c>
      <c r="D15" s="29">
        <v>4.3</v>
      </c>
      <c r="E15" s="29">
        <v>4.9000000000000004</v>
      </c>
      <c r="F15" s="29">
        <v>10.7</v>
      </c>
      <c r="G15" s="29">
        <v>35.4</v>
      </c>
      <c r="H15" s="59">
        <v>0.05</v>
      </c>
      <c r="I15" s="59">
        <v>0</v>
      </c>
      <c r="J15" s="59">
        <v>0.01</v>
      </c>
      <c r="K15" s="59">
        <v>6.3</v>
      </c>
      <c r="L15" s="59">
        <v>22.93</v>
      </c>
      <c r="M15" s="59">
        <v>1.9</v>
      </c>
      <c r="N15" s="59">
        <v>0.02</v>
      </c>
      <c r="O15" s="50"/>
    </row>
    <row r="16" spans="1:15" ht="18.75" x14ac:dyDescent="0.3">
      <c r="A16" s="87"/>
      <c r="B16" s="43" t="s">
        <v>10</v>
      </c>
      <c r="C16" s="5"/>
      <c r="D16" s="21">
        <f>SUM(D9:D15)</f>
        <v>24.8</v>
      </c>
      <c r="E16" s="21">
        <f t="shared" ref="E16:N16" si="0">SUM(E9:E15)</f>
        <v>30.799999999999997</v>
      </c>
      <c r="F16" s="21">
        <f t="shared" si="0"/>
        <v>86.3</v>
      </c>
      <c r="G16" s="21">
        <f t="shared" si="0"/>
        <v>611.71999999999991</v>
      </c>
      <c r="H16" s="21">
        <f t="shared" si="0"/>
        <v>0.33300000000000002</v>
      </c>
      <c r="I16" s="21">
        <f t="shared" si="0"/>
        <v>2.2000000000000002</v>
      </c>
      <c r="J16" s="21">
        <f t="shared" si="0"/>
        <v>0.16700000000000001</v>
      </c>
      <c r="K16" s="21">
        <f t="shared" si="0"/>
        <v>294.72000000000003</v>
      </c>
      <c r="L16" s="21">
        <f t="shared" si="0"/>
        <v>586.88</v>
      </c>
      <c r="M16" s="21">
        <f t="shared" si="0"/>
        <v>84.160000000000011</v>
      </c>
      <c r="N16" s="21">
        <f t="shared" si="0"/>
        <v>3.05</v>
      </c>
      <c r="O16" s="50"/>
    </row>
    <row r="17" spans="1:15" ht="18.75" x14ac:dyDescent="0.3">
      <c r="A17" s="87"/>
      <c r="B17" s="44" t="s">
        <v>11</v>
      </c>
      <c r="C17" s="5"/>
      <c r="D17" s="5"/>
      <c r="E17" s="5"/>
      <c r="F17" s="5"/>
      <c r="G17" s="5"/>
      <c r="H17" s="8"/>
      <c r="I17" s="8"/>
      <c r="J17" s="8"/>
      <c r="K17" s="8"/>
      <c r="L17" s="8"/>
      <c r="M17" s="8"/>
      <c r="N17" s="8"/>
      <c r="O17" s="50"/>
    </row>
    <row r="18" spans="1:15" x14ac:dyDescent="0.25">
      <c r="A18" s="87"/>
      <c r="B18" s="28" t="s">
        <v>43</v>
      </c>
      <c r="C18" s="29">
        <v>100</v>
      </c>
      <c r="D18" s="29">
        <v>2.8</v>
      </c>
      <c r="E18" s="29">
        <v>0</v>
      </c>
      <c r="F18" s="29">
        <v>1.3</v>
      </c>
      <c r="G18" s="29">
        <v>16</v>
      </c>
      <c r="H18" s="59">
        <v>0.01</v>
      </c>
      <c r="I18" s="59">
        <v>35.58</v>
      </c>
      <c r="J18" s="59">
        <v>0</v>
      </c>
      <c r="K18" s="59">
        <v>11.8</v>
      </c>
      <c r="L18" s="59">
        <v>20.41</v>
      </c>
      <c r="M18" s="59">
        <v>6.8</v>
      </c>
      <c r="N18" s="59">
        <v>0.44</v>
      </c>
      <c r="O18" s="50"/>
    </row>
    <row r="19" spans="1:15" ht="16.5" customHeight="1" x14ac:dyDescent="0.25">
      <c r="A19" s="36">
        <v>61</v>
      </c>
      <c r="B19" s="91" t="s">
        <v>88</v>
      </c>
      <c r="C19" s="30">
        <v>300</v>
      </c>
      <c r="D19" s="36">
        <v>3.2</v>
      </c>
      <c r="E19" s="36">
        <v>3</v>
      </c>
      <c r="F19" s="36">
        <v>13.2</v>
      </c>
      <c r="G19" s="36">
        <v>144</v>
      </c>
      <c r="H19" s="30">
        <v>0.01</v>
      </c>
      <c r="I19" s="30">
        <v>0.65</v>
      </c>
      <c r="J19" s="30">
        <v>1.0999999999999999E-2</v>
      </c>
      <c r="K19" s="30">
        <v>101.2</v>
      </c>
      <c r="L19" s="30">
        <v>66.400000000000006</v>
      </c>
      <c r="M19" s="30">
        <v>22.1</v>
      </c>
      <c r="N19" s="30">
        <v>1.84</v>
      </c>
      <c r="O19" s="50"/>
    </row>
    <row r="20" spans="1:15" ht="18.75" x14ac:dyDescent="0.3">
      <c r="A20" s="5"/>
      <c r="B20" s="35" t="s">
        <v>83</v>
      </c>
      <c r="C20" s="23">
        <v>120</v>
      </c>
      <c r="D20" s="23">
        <v>13</v>
      </c>
      <c r="E20" s="23">
        <v>17.5</v>
      </c>
      <c r="F20" s="23">
        <v>11.2</v>
      </c>
      <c r="G20" s="23">
        <v>210</v>
      </c>
      <c r="H20" s="59">
        <v>0.09</v>
      </c>
      <c r="I20" s="59">
        <v>1.2</v>
      </c>
      <c r="J20" s="59">
        <v>7.0000000000000007E-2</v>
      </c>
      <c r="K20" s="59">
        <v>15.7</v>
      </c>
      <c r="L20" s="59">
        <v>102.8</v>
      </c>
      <c r="M20" s="59">
        <v>20.2</v>
      </c>
      <c r="N20" s="59">
        <v>1.3</v>
      </c>
      <c r="O20" s="50"/>
    </row>
    <row r="21" spans="1:15" x14ac:dyDescent="0.25">
      <c r="A21" s="59">
        <v>211</v>
      </c>
      <c r="B21" s="28" t="s">
        <v>101</v>
      </c>
      <c r="C21" s="29" t="s">
        <v>56</v>
      </c>
      <c r="D21" s="29">
        <v>3.1</v>
      </c>
      <c r="E21" s="29">
        <v>3.2</v>
      </c>
      <c r="F21" s="29">
        <v>38.299999999999997</v>
      </c>
      <c r="G21" s="29">
        <v>295</v>
      </c>
      <c r="H21" s="59">
        <v>0.09</v>
      </c>
      <c r="I21" s="59">
        <v>2.08</v>
      </c>
      <c r="J21" s="59">
        <v>0.27</v>
      </c>
      <c r="K21" s="59">
        <v>102.4</v>
      </c>
      <c r="L21" s="59">
        <v>103.3</v>
      </c>
      <c r="M21" s="59">
        <v>5.8</v>
      </c>
      <c r="N21" s="59">
        <v>1.1200000000000001</v>
      </c>
      <c r="O21" s="51">
        <v>0.35</v>
      </c>
    </row>
    <row r="22" spans="1:15" x14ac:dyDescent="0.25">
      <c r="A22" s="23" t="s">
        <v>110</v>
      </c>
      <c r="B22" s="28" t="s">
        <v>34</v>
      </c>
      <c r="C22" s="29">
        <v>42</v>
      </c>
      <c r="D22" s="29">
        <v>2.1</v>
      </c>
      <c r="E22" s="29">
        <v>0.4</v>
      </c>
      <c r="F22" s="29">
        <v>18.8</v>
      </c>
      <c r="G22" s="29">
        <v>88.2</v>
      </c>
      <c r="H22" s="59">
        <v>0.2</v>
      </c>
      <c r="I22" s="59">
        <v>0</v>
      </c>
      <c r="J22" s="59">
        <v>1.4E-2</v>
      </c>
      <c r="K22" s="59">
        <v>110.58</v>
      </c>
      <c r="L22" s="59">
        <v>39.28</v>
      </c>
      <c r="M22" s="59">
        <v>11.76</v>
      </c>
      <c r="N22" s="59">
        <v>0.97</v>
      </c>
      <c r="O22" s="50"/>
    </row>
    <row r="23" spans="1:15" x14ac:dyDescent="0.25">
      <c r="A23" s="23" t="s">
        <v>110</v>
      </c>
      <c r="B23" s="28" t="s">
        <v>45</v>
      </c>
      <c r="C23" s="29">
        <v>60</v>
      </c>
      <c r="D23" s="29">
        <v>4.5999999999999996</v>
      </c>
      <c r="E23" s="29">
        <v>0.5</v>
      </c>
      <c r="F23" s="29">
        <v>29.5</v>
      </c>
      <c r="G23" s="29">
        <v>141</v>
      </c>
      <c r="H23" s="59">
        <v>0.04</v>
      </c>
      <c r="I23" s="59">
        <v>0</v>
      </c>
      <c r="J23" s="59">
        <v>1.2E-2</v>
      </c>
      <c r="K23" s="59">
        <v>39</v>
      </c>
      <c r="L23" s="59">
        <v>145.44</v>
      </c>
      <c r="M23" s="59">
        <v>21.12</v>
      </c>
      <c r="N23" s="59">
        <v>0.38</v>
      </c>
      <c r="O23" s="50"/>
    </row>
    <row r="24" spans="1:15" x14ac:dyDescent="0.25">
      <c r="A24" s="93">
        <v>293</v>
      </c>
      <c r="B24" s="94" t="s">
        <v>46</v>
      </c>
      <c r="C24" s="93">
        <v>200</v>
      </c>
      <c r="D24" s="93">
        <v>0.5</v>
      </c>
      <c r="E24" s="93">
        <v>0.1</v>
      </c>
      <c r="F24" s="93">
        <v>31.2</v>
      </c>
      <c r="G24" s="93">
        <v>121</v>
      </c>
      <c r="H24" s="59">
        <v>7.0000000000000007E-2</v>
      </c>
      <c r="I24" s="59">
        <v>0.28999999999999998</v>
      </c>
      <c r="J24" s="59">
        <v>0</v>
      </c>
      <c r="K24" s="59">
        <v>44.6</v>
      </c>
      <c r="L24" s="59">
        <v>15.94</v>
      </c>
      <c r="M24" s="59">
        <v>8.5</v>
      </c>
      <c r="N24" s="59">
        <v>0.92</v>
      </c>
      <c r="O24" s="50"/>
    </row>
    <row r="25" spans="1:15" ht="18.75" x14ac:dyDescent="0.3">
      <c r="A25" s="82"/>
      <c r="B25" s="43" t="s">
        <v>10</v>
      </c>
      <c r="C25" s="41"/>
      <c r="D25" s="49">
        <f>SUM(D18:D24)</f>
        <v>29.300000000000004</v>
      </c>
      <c r="E25" s="49">
        <f t="shared" ref="E25:N25" si="1">SUM(E18:E24)</f>
        <v>24.7</v>
      </c>
      <c r="F25" s="49">
        <f t="shared" si="1"/>
        <v>143.5</v>
      </c>
      <c r="G25" s="49">
        <f t="shared" si="1"/>
        <v>1015.2</v>
      </c>
      <c r="H25" s="112">
        <f t="shared" si="1"/>
        <v>0.51</v>
      </c>
      <c r="I25" s="112">
        <f t="shared" si="1"/>
        <v>39.799999999999997</v>
      </c>
      <c r="J25" s="112">
        <f t="shared" si="1"/>
        <v>0.37700000000000006</v>
      </c>
      <c r="K25" s="112">
        <f t="shared" si="1"/>
        <v>425.28000000000003</v>
      </c>
      <c r="L25" s="112">
        <f t="shared" si="1"/>
        <v>493.57000000000005</v>
      </c>
      <c r="M25" s="112">
        <f t="shared" si="1"/>
        <v>96.28</v>
      </c>
      <c r="N25" s="112">
        <f t="shared" si="1"/>
        <v>6.97</v>
      </c>
      <c r="O25" s="50"/>
    </row>
    <row r="26" spans="1:15" ht="18.75" x14ac:dyDescent="0.3">
      <c r="A26" s="29"/>
      <c r="B26" s="52" t="s">
        <v>12</v>
      </c>
      <c r="C26" s="26"/>
      <c r="D26" s="53">
        <f>D25+D16</f>
        <v>54.100000000000009</v>
      </c>
      <c r="E26" s="53">
        <f t="shared" ref="E26:N26" si="2">E25+E16</f>
        <v>55.5</v>
      </c>
      <c r="F26" s="53">
        <f t="shared" si="2"/>
        <v>229.8</v>
      </c>
      <c r="G26" s="53">
        <f t="shared" si="2"/>
        <v>1626.92</v>
      </c>
      <c r="H26" s="113">
        <f t="shared" si="2"/>
        <v>0.84299999999999997</v>
      </c>
      <c r="I26" s="113">
        <f t="shared" si="2"/>
        <v>42</v>
      </c>
      <c r="J26" s="113">
        <f t="shared" si="2"/>
        <v>0.54400000000000004</v>
      </c>
      <c r="K26" s="113">
        <f t="shared" si="2"/>
        <v>720</v>
      </c>
      <c r="L26" s="113">
        <f t="shared" si="2"/>
        <v>1080.45</v>
      </c>
      <c r="M26" s="113">
        <f t="shared" si="2"/>
        <v>180.44</v>
      </c>
      <c r="N26" s="113">
        <f t="shared" si="2"/>
        <v>10.02</v>
      </c>
      <c r="O26" s="50"/>
    </row>
    <row r="27" spans="1:15" ht="18.75" x14ac:dyDescent="0.3">
      <c r="A27" s="54"/>
      <c r="B27" s="54"/>
      <c r="C27" s="55"/>
      <c r="D27" s="55"/>
      <c r="E27" s="55"/>
      <c r="F27" s="55"/>
      <c r="G27" s="55"/>
      <c r="H27" s="50"/>
      <c r="I27" s="50"/>
      <c r="J27" s="50"/>
      <c r="K27" s="50"/>
      <c r="L27" s="50"/>
      <c r="M27" s="50"/>
      <c r="N27" s="50"/>
      <c r="O27" s="50"/>
    </row>
    <row r="28" spans="1:15" x14ac:dyDescent="0.25">
      <c r="A28" s="118" t="s">
        <v>47</v>
      </c>
      <c r="B28" s="118"/>
      <c r="C28" s="118"/>
      <c r="D28" s="118"/>
      <c r="E28" s="118"/>
      <c r="F28" s="118"/>
      <c r="G28" s="118"/>
      <c r="H28" s="118" t="s">
        <v>47</v>
      </c>
      <c r="I28" s="118"/>
      <c r="J28" s="118"/>
      <c r="K28" s="118"/>
      <c r="L28" s="118"/>
      <c r="M28" s="118"/>
      <c r="N28" s="118"/>
    </row>
  </sheetData>
  <mergeCells count="12">
    <mergeCell ref="A28:G28"/>
    <mergeCell ref="H28:N28"/>
    <mergeCell ref="G6:G7"/>
    <mergeCell ref="H6:J6"/>
    <mergeCell ref="K6:N6"/>
    <mergeCell ref="D6:F6"/>
    <mergeCell ref="A2:B2"/>
    <mergeCell ref="A6:A7"/>
    <mergeCell ref="B6:B7"/>
    <mergeCell ref="C6:C7"/>
    <mergeCell ref="A4:C4"/>
    <mergeCell ref="A3:B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</cp:lastModifiedBy>
  <cp:lastPrinted>2021-01-22T07:06:37Z</cp:lastPrinted>
  <dcterms:created xsi:type="dcterms:W3CDTF">2016-04-20T02:21:33Z</dcterms:created>
  <dcterms:modified xsi:type="dcterms:W3CDTF">2021-01-22T07:06:46Z</dcterms:modified>
</cp:coreProperties>
</file>